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пр.1-дох" sheetId="1" r:id="rId1"/>
    <sheet name="пр.2" sheetId="2" r:id="rId2"/>
    <sheet name="пр.3- вед." sheetId="3" r:id="rId3"/>
    <sheet name="пр.4- РЦП" sheetId="4" r:id="rId4"/>
    <sheet name="пр5 - дот." sheetId="5" r:id="rId5"/>
    <sheet name="пр.6- РФ" sheetId="6" r:id="rId6"/>
    <sheet name="пр.7- приват.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<sst xmlns="http://schemas.openxmlformats.org/spreadsheetml/2006/main" count="3915" uniqueCount="1210">
  <si>
    <t xml:space="preserve">Ошибочно перечисленная сумма задатка для участия в торгах по продаже трактора гусеничного ДТ-75МЛС4, 1989 года выпуска, заводской номер машины (рамы) 766087, двигатель № 063650, коробка передач № 75816, основной ведущий мост (мосты) 75816, цвет желтый, паспорт самоходной машины ВВ 501342 выдан 08.12.2005 года </t>
  </si>
  <si>
    <t>Дотации бюджетам муниципальных районов на выравнивание уровня бюджетной обеспеченности</t>
  </si>
  <si>
    <t>000 20201001050000 151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</si>
  <si>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</si>
  <si>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</si>
  <si>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обеспечение жильем молодых семей</t>
  </si>
  <si>
    <t>000 20202008000000 151</t>
  </si>
  <si>
    <t>Субсидии бюджетам муниципальных районов на обеспечение жильем молодых семей</t>
  </si>
  <si>
    <t>000 20202008050000 151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</si>
  <si>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</si>
  <si>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000 20202051000000 151</t>
  </si>
  <si>
    <t>Субсидии бюджетам муниципальных районов на реализацию федеральных целевых программ</t>
  </si>
  <si>
    <t>000 20202051050000 151</t>
  </si>
  <si>
    <t>Субсидии бюджетам на комплектование книжных фондов библиотек муниципальных образований</t>
  </si>
  <si>
    <t>000 20202068000000 151</t>
  </si>
  <si>
    <t>Субсидии бюджетам муниципальных районов на комплектование книжных фондов библиотек муниципальных образований</t>
  </si>
  <si>
    <t>000 20202068050000 151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</si>
  <si>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</si>
  <si>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</si>
  <si>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</si>
  <si>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000 20202077050000 151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</si>
  <si>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</si>
  <si>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000 20202085000000 151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</si>
  <si>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</si>
  <si>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000 20202085050000 151</t>
  </si>
  <si>
    <t>Прочие субсидии</t>
  </si>
  <si>
    <t>000 20202999000000 151</t>
  </si>
  <si>
    <t>Прочие субсидии бюджетам муниципальных районов</t>
  </si>
  <si>
    <t>000 20202999050000 151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</si>
  <si>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</si>
  <si>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</si>
  <si>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государственную регистрацию актов гражданского состояния</t>
  </si>
  <si>
    <t>000 20203003000000 151</t>
  </si>
  <si>
    <t>Субвенции бюджетам муниципальных районов на государственную регистрацию актов гражданского состояния</t>
  </si>
  <si>
    <t>000 20203003050000 151</t>
  </si>
  <si>
    <t>104 00 00</t>
  </si>
  <si>
    <t>104 02 00</t>
  </si>
  <si>
    <t>Подпрограмма "Обеспечение жильем молодых семей"</t>
  </si>
  <si>
    <t>501</t>
  </si>
  <si>
    <t>Субсидии на обеспечение жильем</t>
  </si>
  <si>
    <t>505 34 00</t>
  </si>
  <si>
    <t>505 51 00</t>
  </si>
  <si>
    <t>505 57 00</t>
  </si>
  <si>
    <t>Ежемесячные денежные выплаты почетным гражданам Пермского муниципального района</t>
  </si>
  <si>
    <t>505 91 00</t>
  </si>
  <si>
    <t>022</t>
  </si>
  <si>
    <t>521 06 08</t>
  </si>
  <si>
    <t>522 13 00</t>
  </si>
  <si>
    <t>Субсидии физическим лицам</t>
  </si>
  <si>
    <t>КЦП "Социальное развитие сельской местности Пермского края на 2007-2010 годы"</t>
  </si>
  <si>
    <t>1004</t>
  </si>
  <si>
    <t>Охрана семьи и детства</t>
  </si>
  <si>
    <t>1006</t>
  </si>
  <si>
    <t>Другие вопросы в области социальной политики</t>
  </si>
  <si>
    <t>521 02 19</t>
  </si>
  <si>
    <t>Субвенции на исполнение функций по опеке и попечительству в отношении несовершеннолетних лиц</t>
  </si>
  <si>
    <t>795 04 00</t>
  </si>
  <si>
    <t>795 06 00</t>
  </si>
  <si>
    <t>1100</t>
  </si>
  <si>
    <t>1101</t>
  </si>
  <si>
    <t>516 00 00</t>
  </si>
  <si>
    <t>Выравнивание бюджетной обеспеченности</t>
  </si>
  <si>
    <t>516 01 00</t>
  </si>
  <si>
    <t>008</t>
  </si>
  <si>
    <t>Фонд финансовой поддержки</t>
  </si>
  <si>
    <t>017</t>
  </si>
  <si>
    <t>521 05 00</t>
  </si>
  <si>
    <t>Субсидии для долевого финансирования приоритетных социально-значимых и (или) инвестиционных расходов бюджетов поселений</t>
  </si>
  <si>
    <t>521 05 02</t>
  </si>
  <si>
    <t>521 05 03</t>
  </si>
  <si>
    <t>1104</t>
  </si>
  <si>
    <t>521 03 00</t>
  </si>
  <si>
    <t>Иные межбюджетные трансферты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полномочиям</t>
  </si>
  <si>
    <t>521 03 01</t>
  </si>
  <si>
    <t>Ежемесячные денежные выплаты почетным гражданам района</t>
  </si>
  <si>
    <t>521 03 04</t>
  </si>
  <si>
    <t>ВСЕГО РАСХОДОВ</t>
  </si>
  <si>
    <t>Реализация  функций в области национальной экономики</t>
  </si>
  <si>
    <t>163</t>
  </si>
  <si>
    <t>Комитет имущественных отношений администрации Пермского муниципального района</t>
  </si>
  <si>
    <t/>
  </si>
  <si>
    <t>188</t>
  </si>
  <si>
    <t>ОВД по Пермскому муниципальному району</t>
  </si>
  <si>
    <t>703</t>
  </si>
  <si>
    <t>Администрация Пермского муниципального района</t>
  </si>
  <si>
    <t>0102</t>
  </si>
  <si>
    <t>002 03 00</t>
  </si>
  <si>
    <t>Субвенции на выполнение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</si>
  <si>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001 00 00</t>
  </si>
  <si>
    <t xml:space="preserve">Отчет об объемах  финансирования муниципальных целевых программ за 2009 год </t>
  </si>
  <si>
    <t>Остатки на конец года</t>
  </si>
  <si>
    <t xml:space="preserve"> РЦП"Жилье- для молодежи  на 2005-2010годы". Предоставление безвозмездной субсидии физическим лицам на погашение процентов по кредитам, предоставленным банком участникам РЦП.</t>
  </si>
  <si>
    <t>Управление по делам культуры, молодежи и спорта администрации Пермского муниципального района</t>
  </si>
  <si>
    <t>РЦП"Обеспечение жильем молодых семей в Пермском муниципальном районе до 2010 года"</t>
  </si>
  <si>
    <t>РЦП"Оказание адресной социальной помощи гражданам Пермского района, оказавшихся в трудных жизненных ситуациях, на 2008-2010 годы", всего, в том числе:</t>
  </si>
  <si>
    <t>Единовременная социальная помощь гражданам, попавшим в трудные жизненные и экстремальные ситуации в результате пожара, стихийного бедствия</t>
  </si>
  <si>
    <t>Единовременная социальная помощь на неотложные нужды (приобретение одежды и обуви, лекарств, оплата лечения мед. обследования, ремонт частного, ветхого жилья и надворных построек, приобретение топлива пенсионерам, не имеющим льгот)</t>
  </si>
  <si>
    <t>Единовременная, срочная социальная помощь остронуждающимся лицам, оказавшимся без средств существования</t>
  </si>
  <si>
    <t>Единовременная социальная помощь семьям с детьми-первоклассниками</t>
  </si>
  <si>
    <t>Оказание социальной помощи труженикам тыла и ветеранам труда, проработавшим длительное время (более 5 лет) в бюджетных организациях Пермского района, оказавшимся в трудной жизненной ситуации, и в период проведения мероприятий к социально-значимым датам, юбилейным датам</t>
  </si>
  <si>
    <t>Оказание единовременной социальной помощи инвалидам 1,2,3 группы; семьям, воспитывающим детей-инвалидов на приобретение дорогостоящих лекарств, медицинские обследования и операции, диетическое и витаминизированное питание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</si>
  <si>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</si>
  <si>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000 20203055000000 151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</si>
  <si>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</si>
  <si>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Газоснабжение жилых домов по ул. Светлая, по Казанскому тракту 14а, 15а, 16а, 17а, по Яблоневому переулку в д.Ясыри Пермского района</t>
  </si>
  <si>
    <t>521 07 11</t>
  </si>
  <si>
    <t>Распределительные газопроводы среднего и низкого давления по ул.Школьная, Ворошилова, Мира, Коммунистическая, Луговая, Уральская п.Кукуштан</t>
  </si>
  <si>
    <t>521 07 12</t>
  </si>
  <si>
    <t>Газоснабжение д.Паздерино Пермского района. Наружные газопроводы</t>
  </si>
  <si>
    <t>521 07 14</t>
  </si>
  <si>
    <t>Распределительный газопровод низкого давления по ул.Зеленая д.Ванюки Пермского района</t>
  </si>
  <si>
    <t>На капитальный ремонт автомобильных дорог в границах населенных пунктов поселения</t>
  </si>
  <si>
    <t>Регулирование тарифов на товары и услуги организаций коммунального комплекса и по определению норматива потребления коммунальных услуг</t>
  </si>
  <si>
    <t>На выполнение части функций по капитальному ремонту жилищного фонда</t>
  </si>
  <si>
    <t>410 00 00</t>
  </si>
  <si>
    <t>Состояние окружающей среды и природопользования</t>
  </si>
  <si>
    <t>410 01 00</t>
  </si>
  <si>
    <t>Природоохраняемые мероприятия</t>
  </si>
  <si>
    <t>411 99 01</t>
  </si>
  <si>
    <t>411 99 03</t>
  </si>
  <si>
    <t>Содержание учреждений за счёт безвоздмездных поступлений от предпринимательской деятельности</t>
  </si>
  <si>
    <t>Детский сад с бассейном с.Платошино Пермского муниципального района</t>
  </si>
  <si>
    <t>Детские дошкольные учреждения,обеспечивающие предоставление услуг в сфере образования</t>
  </si>
  <si>
    <t>420 99 01</t>
  </si>
  <si>
    <t>420 99 02</t>
  </si>
  <si>
    <t>Содержание учреждений за счет средств от рыночной продажи товаров и услуг</t>
  </si>
  <si>
    <t>420 99 03</t>
  </si>
  <si>
    <t>436 22 00</t>
  </si>
  <si>
    <t>Оказание государственной поддержки муниципальным дошкольным образовательным учреждениям Пермского края, внедряющим инновационные образовательные программы</t>
  </si>
  <si>
    <t>521 01 01</t>
  </si>
  <si>
    <t>Государственная поддержка, предоставляемая местным бюджетам на объекты капитального строительства муниципальной собственности</t>
  </si>
  <si>
    <t>Школы - детские сады, школы начальные, неполные средние и средние, обеспечивающие предоставление услуг в сфере образования</t>
  </si>
  <si>
    <t>421 99 01</t>
  </si>
  <si>
    <t>421 99 02</t>
  </si>
  <si>
    <t>421 99 03</t>
  </si>
  <si>
    <t>Содержание учреждений за счёт безвозмездных поступлений от предприниметельской деятельности</t>
  </si>
  <si>
    <t>Субвенции бюджетам на обеспечение жильем отдельных категорий граждан, установленных Федеральным законом от 12 января 1995 г № 5-ФЗ "О ветеранах", в соответствии с Указом Президента Российской Федерации от 7 мая 2008 г № 714 "Об обеспечении жильем ветеранов Великой Отечественной войны 1941-1945 годов"</t>
  </si>
  <si>
    <t>000 20203069000000 151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</si>
  <si>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 № 5-ФЗ "О ветеранах", в соответствии с Указом Президента Российской Федерации от 7 мая 2008 г № 714 "Об обеспечении жильем ветеранов Великой Отечественной войны 1941-1945 годов"</t>
  </si>
  <si>
    <t>000 20203069050000 151</t>
  </si>
  <si>
    <t>Субвенции бюджетам  на обеспечение жильем отдельных категорий граждан, установленных Федеральными законами от 12 января 1995 г № 5-ФЗ "О ветеранах" и от 24 ноября 1995 года № 181-ФЗ "О социальной защите инвалидов в Российской Федерации"</t>
  </si>
  <si>
    <t>000 20203070000000 151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</si>
  <si>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 № 5-ФЗ "О ветеранах" и от 24 ноября 1995 года № 181-ФЗ "О социальной защите инвалидов в Российской Федерации"</t>
  </si>
  <si>
    <t>000 20203070050000 151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</si>
  <si>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</si>
  <si>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</si>
  <si>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</si>
  <si>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</si>
  <si>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оказания услуг</t>
  </si>
  <si>
    <t>Доходы от оказания услуг учреждениями, находящимися в ведении органов местного самоуправления муниципальных районов</t>
  </si>
  <si>
    <t>Пени, штрафы, иное возмещение ущерба по договорам гражданско-правового характера</t>
  </si>
  <si>
    <t>000 30301000000000 000</t>
  </si>
  <si>
    <t>Пени, штрафы, иное возмещение ущерба по договорам гражданско-правового характера, нанесенного  муниципальным учреждениям, находящимся в ведении органов местного самоуправления</t>
  </si>
  <si>
    <t>000 30301050050000 180</t>
  </si>
  <si>
    <t>Поступления от возмещения ущерба при возникновении страховых случаев</t>
  </si>
  <si>
    <t>Поступления от возмещения ущерба при возникновении страховых случаев, когда выгодопреобретателями по договору страхования выступают муниципальные  учреждения, находящиеся в ведении органов месного самоуправления районов</t>
  </si>
  <si>
    <t>Гранты, премии, добровольные пожертвования</t>
  </si>
  <si>
    <t>000 30303000000000 000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</si>
  <si>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</si>
  <si>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000 30303050050000 180</t>
  </si>
  <si>
    <t>Поступления от продажи услуг по медицинской помощи женщинам в период беременности, родов и впослеродовом периоде</t>
  </si>
  <si>
    <t>000 30305000000000 000</t>
  </si>
  <si>
    <t>Источники финансирования дефицита бюджетов - всего</t>
  </si>
  <si>
    <t>000 90000000000000 000</t>
  </si>
  <si>
    <t>Изменение остатков средств на счетах по учету средств бюджета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</si>
  <si>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</si>
  <si>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</si>
  <si>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</si>
  <si>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муниципальных районов</t>
  </si>
  <si>
    <t>000 01050201050000 510</t>
  </si>
  <si>
    <t>Уменьшение остатков средств бюджетов</t>
  </si>
  <si>
    <t>000 01050000000000 600</t>
  </si>
  <si>
    <t>Уменьшение прочих остатков денежных средств бюджетов муниципальных районов</t>
  </si>
  <si>
    <t>000 01050201050000 610</t>
  </si>
  <si>
    <t>Иные источники внутреннего финансирования дефицитов бюджетов</t>
  </si>
  <si>
    <t>000 01060000000000 000</t>
  </si>
  <si>
    <t>000 01060500000000 000</t>
  </si>
  <si>
    <t>Информирование населения через средства массовой информации</t>
  </si>
  <si>
    <t>092 01 16</t>
  </si>
  <si>
    <t>Средства на исполнение решений судов, вступивших в законную силу</t>
  </si>
  <si>
    <t>Субвенции на передачу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</si>
  <si>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521 06 17</t>
  </si>
  <si>
    <t>Выполнение полномочий по решению вопросов в области градостроительной деятельности</t>
  </si>
  <si>
    <t>Реконструкция здания поселкового отделения милиции в п.Юго-Камский</t>
  </si>
  <si>
    <t>340 07 00</t>
  </si>
  <si>
    <t>Закупка для государственных нужд техники, производимой на территории Российской Федерации</t>
  </si>
  <si>
    <t>340 07 02</t>
  </si>
  <si>
    <t>Закупка автотранспортных средст и коммунальной техники</t>
  </si>
  <si>
    <t>РЦП "Профилактика правонарушений и повышение безопасности дорожного движения в Пермском муниципальном районе"</t>
  </si>
  <si>
    <t>0401</t>
  </si>
  <si>
    <t>Общеэкономические вопросы</t>
  </si>
  <si>
    <t>510 00 00</t>
  </si>
  <si>
    <t>Реализация государственной политики занятости населения</t>
  </si>
  <si>
    <t>510 00 01</t>
  </si>
  <si>
    <t>Реализация дополнительных мероприятий,направленных на снижение напряженности на рынке труда  за счет средств краевого бюджета</t>
  </si>
  <si>
    <t>Субсидии юридическим лицам (за исключением субсидий государственным (муниципальным ) учреждениям), индивидуальным предпринимателям, физическим лицам</t>
  </si>
  <si>
    <t>510 03 00</t>
  </si>
  <si>
    <t>Реализация дополнительных мероприятий,направленных на снижение напряженности на рынке труда субъектов РФ за счет средств федерального бюджета</t>
  </si>
  <si>
    <t>260 14 00</t>
  </si>
  <si>
    <t>Субсидии на возмещение сельскохозяйственным товаропроизводителям (кроме личных подсобных хозяйств  и с/х потребительских кооператовов), организациям АПК независимо от их организационно-правовых форм, крестьянским (фермерским) хозяйствам и организациям потребкооперации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в 2007-2010 годах на срок до 1 года</t>
  </si>
  <si>
    <t>Субвенции на обеспечение поддержки сельскохозяйственного производства</t>
  </si>
  <si>
    <t>КЦП"Развитие сельского хозяйства и регулирование рынков сельскохозяйственной продукции, сырья и продовольствия в Пермском крае на 2009-2012 годы"</t>
  </si>
  <si>
    <t>522 01 01</t>
  </si>
  <si>
    <t>КЦП "Развитие сельского хозяйства и регулирование рынков сельскохозяйственной продукции, сырья и продовольствия в Пермском крае на 2009-2012 годы" за исключением противоэпизоотических мероприятий</t>
  </si>
  <si>
    <t>РЦП "Развитие сельского хозяйства Пермского муниципального района на 2009-2012 годы"</t>
  </si>
  <si>
    <t>Транспорт</t>
  </si>
  <si>
    <t>Другие виды транспорта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</si>
  <si>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</si>
  <si>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505 37 01</t>
  </si>
  <si>
    <t>Обеспечение равной 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</si>
  <si>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Расходы на капитальный ремонт автомобильных дорог и искусственных сооружений на них</t>
  </si>
  <si>
    <t>340 99 01</t>
  </si>
  <si>
    <t>Содержание учреждений</t>
  </si>
  <si>
    <t>340 99 02</t>
  </si>
  <si>
    <t>Содержание учреждений за счёт средств от рыночной продажи товаров и услуг</t>
  </si>
  <si>
    <t>345 00 00</t>
  </si>
  <si>
    <t>Малое и среднее предпринимательство</t>
  </si>
  <si>
    <t>345 01 00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</si>
  <si>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</si>
  <si>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345 01 03</t>
  </si>
  <si>
    <t>521 08 00</t>
  </si>
  <si>
    <t>Выполнение функций заказчика по строительству объектов</t>
  </si>
  <si>
    <t>522 50 00</t>
  </si>
  <si>
    <t>Краевая целевая программа "Развитие малого и среднего предпринимательства в Пермском крае на 2008-2011 годы"</t>
  </si>
  <si>
    <t>РЦП"Поддержка малого предпринимательства Пермского муниципального района на 2008-2010 годы"</t>
  </si>
  <si>
    <t>Обеспечение мероприятий по капитальному ремонту многоквартирных домов и переселению граждан из аварийного  жилищного фонда</t>
  </si>
  <si>
    <t>098 01 00</t>
  </si>
  <si>
    <t>Обеспечение мероприятий по капитальному ремонту многоквартирных домов и переселению граждан из аварийного 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</si>
  <si>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098 01 01</t>
  </si>
  <si>
    <t>Обеспечение мероприятий по капитальному ремонту многоквартирных домов и переселению граждан из аварийного  жилищного фонда за счет средств бюджетов</t>
  </si>
  <si>
    <t>Поддержка жилищного хозяйства</t>
  </si>
  <si>
    <t>Федеральная целевая программа "Социальное развитие села до 2012 года"</t>
  </si>
  <si>
    <t>Газификация частных жилых домов по ул.Садовая, Полевая, Уральская, Молодежная, Новосельская, Степная, Лесная, Набережная, Славяновская, Дачная, пер.Дорожный п.Красный Восход Пермского района</t>
  </si>
  <si>
    <t>Отдельные мероприятия в области коммунального хозяйства мероприятия в области коммунального хозяйства</t>
  </si>
  <si>
    <t>521 01 03</t>
  </si>
  <si>
    <t>На капитальный ремонт систем коммунального комплекса</t>
  </si>
  <si>
    <t>521 06 18</t>
  </si>
  <si>
    <t>Осуществление мероприятий по предупреждению и ликвидации ЧС на тепловых сетях п.Сокол</t>
  </si>
  <si>
    <t>521 06 20</t>
  </si>
  <si>
    <t>Осуществление мероприятий по предупреждению и ликвидации ЧС на тепловых сетях п.Юг</t>
  </si>
  <si>
    <t>Распределительные уличные газопроводы с.Юг</t>
  </si>
  <si>
    <t>521 07 06</t>
  </si>
  <si>
    <t>Строительство системы водоотведения ул.Майская и ул.Молодежная в д.Скобелевка Пермского района</t>
  </si>
  <si>
    <t>521 07 08</t>
  </si>
  <si>
    <t>Газовая котельная библиотеки в с. Юг Пермского района</t>
  </si>
  <si>
    <t>521 07 09</t>
  </si>
  <si>
    <t>Газоснабжение д.Крохово Пермского района</t>
  </si>
  <si>
    <t>521 07 10</t>
  </si>
  <si>
    <t>Воинские формирования (органы, подразделения)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</si>
  <si>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</si>
  <si>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</si>
  <si>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</si>
  <si>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202 58 00</t>
  </si>
  <si>
    <t>Военный персонал</t>
  </si>
  <si>
    <t>Функционирование органов в сфере национальной безопасности, правоохранительной деятельности и национальной обороны</t>
  </si>
  <si>
    <t>202 67 00</t>
  </si>
  <si>
    <t>001</t>
  </si>
  <si>
    <t>Выполнение функций бюджетными учреждениями</t>
  </si>
  <si>
    <t>202 71 00</t>
  </si>
  <si>
    <t>Продовольственное обеспечение</t>
  </si>
  <si>
    <t>202 71 02</t>
  </si>
  <si>
    <t>Продовольственное обеспечение вне рамок государственного оборонного заказа</t>
  </si>
  <si>
    <t>202 72 00</t>
  </si>
  <si>
    <t>Вещевое обеспечение</t>
  </si>
  <si>
    <t>202 72 03</t>
  </si>
  <si>
    <t>Компенсация стоимости вещевого имущества</t>
  </si>
  <si>
    <t>202 76 00</t>
  </si>
  <si>
    <t>Пособия и компенсации военнослужащим, приравненным к ним лицам, а также уволенным из их числа</t>
  </si>
  <si>
    <t>005</t>
  </si>
  <si>
    <t>Социальные выплаты</t>
  </si>
  <si>
    <t>795 00 00</t>
  </si>
  <si>
    <t>Целевые программы муниципальных образований</t>
  </si>
  <si>
    <t>795 05 00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</si>
  <si>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</si>
  <si>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</si>
  <si>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218 00 00</t>
  </si>
  <si>
    <t>от 13.05.2010 № 60-п</t>
  </si>
  <si>
    <t xml:space="preserve">                                                                                                                 от 13.05.2010 № 60-п</t>
  </si>
  <si>
    <t xml:space="preserve">                                                                                             от 13.05.2010 № 60-п</t>
  </si>
  <si>
    <t>Оценка недвижимости, признание прав и регулирование отношений по  муниципальной собственности</t>
  </si>
  <si>
    <t>013</t>
  </si>
  <si>
    <t>092 00 00</t>
  </si>
  <si>
    <t>092 01 00</t>
  </si>
  <si>
    <t>Выполнение других обязательств муниципального образования</t>
  </si>
  <si>
    <t>092 01 11</t>
  </si>
  <si>
    <t>Мероприятия по проведению Года семьи</t>
  </si>
  <si>
    <t>521 02 02</t>
  </si>
  <si>
    <t>521 02 15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</si>
  <si>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</si>
  <si>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</si>
  <si>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</si>
  <si>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</si>
  <si>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Бюджетные инвестиции в объекты капитального строительства, не включенные в целевые программы</t>
  </si>
  <si>
    <t>102 02 00</t>
  </si>
  <si>
    <t>Строительство объектов общегражданского назначения</t>
  </si>
  <si>
    <t>102 02 16</t>
  </si>
  <si>
    <t>003</t>
  </si>
  <si>
    <t>Бюджетные инвестиции</t>
  </si>
  <si>
    <t>202 00 00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</si>
  <si>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</si>
  <si>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</si>
  <si>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</si>
  <si>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000 11107015050000 120</t>
  </si>
  <si>
    <t>ПЛАТЕЖИ ПРИ ПОЛЬЗОВАНИИ ПРИРОДНЫМИ РЕСУРСАМИ</t>
  </si>
  <si>
    <t>000 11200000000000 000</t>
  </si>
  <si>
    <t>Плата за негативное воздействие на окружающую среду</t>
  </si>
  <si>
    <t>000 11201000010000 120</t>
  </si>
  <si>
    <t>ДОХОДЫ ОТ ПРОДАЖИ МАТЕРИАЛЬНЫХ И НЕМАТЕРИАЛЬНЫХ АКТИВОВ</t>
  </si>
  <si>
    <t>000 11400000000000 000</t>
  </si>
  <si>
    <t>Доходы от продажи квартир</t>
  </si>
  <si>
    <t>000 11401000000000 410</t>
  </si>
  <si>
    <t>Доходы от продажи квартир, находящихся в собственности муниципальных районов</t>
  </si>
  <si>
    <t>000 11401050050000 410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</si>
  <si>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</si>
  <si>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</si>
  <si>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000 11402030050000 410</t>
  </si>
  <si>
    <t>000 11402030050000 440</t>
  </si>
  <si>
    <t>000 11402033050000 410</t>
  </si>
  <si>
    <t>000 11402033050000 440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</si>
  <si>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</si>
  <si>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</si>
  <si>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000 11406014100000 430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</si>
  <si>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</si>
  <si>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</si>
  <si>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</si>
  <si>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</si>
  <si>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</si>
  <si>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000 11603010010000 140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</si>
  <si>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</si>
  <si>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</si>
  <si>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</si>
  <si>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000 11606000010000 140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</si>
  <si>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</si>
  <si>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</si>
  <si>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</si>
  <si>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</si>
  <si>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</si>
  <si>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</si>
  <si>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</si>
  <si>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000 11625000010000 140</t>
  </si>
  <si>
    <t>Денежные взыскания (штрафы) за нарушение законодательства об охране и использовании животного мира</t>
  </si>
  <si>
    <t>000 11625030010000 140</t>
  </si>
  <si>
    <t>Денежные взыскания (штрафы) за нарушение законодательства в области охраны окружающей среды</t>
  </si>
  <si>
    <t>000 11625050010000 140</t>
  </si>
  <si>
    <t>Денежные взыскания (штрафы) за нарушение земельного законодательства</t>
  </si>
  <si>
    <t>000 11625060010000 140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</si>
  <si>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</si>
  <si>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000 11628000010000 140</t>
  </si>
  <si>
    <t>Денежные взыскания (штрафы) за административные правонарушения в области дорожного движения</t>
  </si>
  <si>
    <t>000 11630000010000 140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</si>
  <si>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</si>
  <si>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000 11632000000000 140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</si>
  <si>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</si>
  <si>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000 11632050050000 140</t>
  </si>
  <si>
    <t>000 11633000000000 140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</si>
  <si>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</si>
  <si>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000 11633050050000 140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</si>
  <si>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</si>
  <si>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</si>
  <si>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</si>
  <si>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</si>
  <si>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</si>
  <si>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</si>
  <si>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</si>
  <si>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</si>
  <si>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муниципальных районов</t>
  </si>
  <si>
    <t>000 11701050050000 180</t>
  </si>
  <si>
    <t>Прочие неналоговые доходы</t>
  </si>
  <si>
    <t>000 11705000000000 180</t>
  </si>
  <si>
    <t>Прочие неналоговые доходы бюджетов муниципальных районов</t>
  </si>
  <si>
    <t>000 11705050050000 180</t>
  </si>
  <si>
    <t>ВОЗВРАТ ОСТАТКОВ СУБСИДИЙ И СУБВЕНЦИЙ ПРОШЛЫХ ЛЕТ</t>
  </si>
  <si>
    <t>000 11900000000000 000</t>
  </si>
  <si>
    <t>Возврат остатков субсидий и субвенций из бюджетов муниципальных районов</t>
  </si>
  <si>
    <t>000 11905000050000 151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</si>
  <si>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</si>
  <si>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</si>
  <si>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</si>
  <si>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</si>
  <si>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</si>
  <si>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</si>
  <si>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</si>
  <si>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</si>
  <si>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432 02 00</t>
  </si>
  <si>
    <t>0709</t>
  </si>
  <si>
    <t>Другие вопросы в области образования</t>
  </si>
  <si>
    <t>436 09 00</t>
  </si>
  <si>
    <t>Проведение мероприятий</t>
  </si>
  <si>
    <t>452 00 00</t>
  </si>
  <si>
    <t>Учреждения по внешкольной работе с детьми, обеспечивающие предоставление услуг в сфере образования</t>
  </si>
  <si>
    <t>423 99 01</t>
  </si>
  <si>
    <t>Автобус ПАЗ 32050R, 2001 года выпуска, модель, № двигателя ЗМЗ 523400 11033270, шасси (рама) № отсутствует, кузов (прицеп) № 10009134, цвет кузова (кабины) бело-зеленый, паспорт транспортного средства 52 КЕ 324811, выдан 29.11.2001 года, идентификационный номер (VIN) Х1М32050R10009134</t>
  </si>
  <si>
    <t>Автобус ПАЗ 32050R, 2000 года выпуска, модель, № двигателя ЗМЗ 523400 Y1028635, шасси (рама) № отсутствует, кузов (прицеп) № Y0006273, цвет кузова (кабины) бело-красный, паспорт транспортного средства 52 ЕХ 047243, выдан 01.11.2000 года, идентификационный номер (VIN) Х1М32050RY0006273</t>
  </si>
  <si>
    <t>Автомашина ИЖ 2126-060, 2004 года выпуска, модель, № двигателя 21213, 7293486, шасси (рама) № отсутствует, кузов (прицеп) № 0118464, цвет кузова (кабины) зеленый, темно-зеленый, паспорт транспортного средства 52 КЕ 350810, выдан 20.12.2001 года, идентификационный номер (VIN) ХТК21260040118464</t>
  </si>
  <si>
    <t>Автомашина ГАЗ-33073, 1992 года выпуска, модель, № двигателя ЗМЗ-53-11, 210184, шасси (рама) № отсутствует, кузов (кабина, прицеп) № отсутствует, цвет кузова (кабины, прицепа) белая ночь - голубой, паспорт транспортного средства 59 АО 171554 выдан 21.06.1995 года, идентификационный номер (VIN) отсутствует</t>
  </si>
  <si>
    <t>Автомашина ГАЗ-31029, 1996 года выпуска, модель, № двигателя ЗМЗ-402-118442, шасси (рама) № 502110, кузов (кабина, прицеп) № Т0481548, цвет кузова (кабины, прицепа) светло-серый (серый), паспорт транспортного средства 59 МН 490218 выдан 24.04.2009 года, идентификационный номер (VIN) ХТН310290Т0481548</t>
  </si>
  <si>
    <t>Автомашина УАЗ-39629, 2001 года выпуска, модель, № двигателя УМЗ-421800, 10900637, шасси (рама) № 10023333, кузов (кабина, прицеп) № 10024115, цвет кузова (кабины, прицепа) защитный, паспорт транспортного средства 73 ЕХ 762419 выдан 07.09.2001 года, идентификационный номер (VIN) ХТТ39629010024115</t>
  </si>
  <si>
    <t>Автомашина УАЗ-31514, 2000 года выпуска, модель, № двигателя УМЗ-41780В, Y0607593, шасси (рама) № Y0020326, кузов (кабина, прицеп) № Y0020101, цвет кузова (кабины, прицепа) серо-голубой, паспорт транспортного средства 73 ЕР 649521 выдан 12.07.2000 года, идентификационный номер (VIN) ХТТ315140Y0020101</t>
  </si>
  <si>
    <t>Самосвал грузовой ГАЗ-САЗ-3511-66, 1993 года выпуска, модель, № двигателя 513, 86090, шасси (рама) № Р0734071, кузов (кабина, прицеп) № отсутствует, цвет кузова (кабины, прицепа) зеленый (зеленый), паспорт транспортного средства 59 КХ 680058, выдан 27.04.2005 года, идентификационный номер (VIN) ХТН006631Р0734071</t>
  </si>
  <si>
    <t>Двухэтажное блочное здание филиала школы, общей площадью 119,7 кв.м, с двумя холодными пристроями (лит. А, а1, а2), расположенное по адресу: Пермский край, Пермский район, п. Кукуштан, Пальниковский тракт</t>
  </si>
  <si>
    <t>Двухэтажное кирпичное здание гаража (лит. Ж), общей площадью 1105,3 кв.м, расположенное по адресу: Пермский край, Пермский район, п. Кукуштан, ул. Промышленная, 1</t>
  </si>
  <si>
    <t>Автомашина ВАЗ-21053, 1997 года выпуска, модель, № двигателя 4819207, шасси (рама) № отсутствует, кузов (кабина, прицеп) № 1726882, цвет кузова (кабины, прицепа) мурена, паспорт транспортного средства 63 ВТ 513911 выдан 08.08.1997 года, идентификационный номер (VIN) ХТА210530W1726882</t>
  </si>
  <si>
    <t>Муниципальные объекты газоснабжения, 11 ед.</t>
  </si>
  <si>
    <t>2-этажное брусчатое здание пансионата, общей площадью 213,8 кв. м, с холодным пристроем (лит. А, а), по адресу: Пермский край, Пермский район, с. Усть-Качка, ул. Октябрьская, 31, 2-этажное кирпичное здание стационара, лит. А, общей площадью 326,5 кв. м, по адресу: Пермский край, Пермский район, с. Усть-Качка, ул. Октябрьская, 33</t>
  </si>
  <si>
    <t>Право на заключение договора на установку и эксплуатацию рекламной конструкции, в виде односторонней рекламной конструкции, размером 3*6 = 18 кв. метров, с подсветкой, расположенной по адресу: г. Пермь, ул. Шоссе Космонавтов, 316/5, месячная оплата по данному договору составляет 1 755 (Одна тысяча семьсот пятьдесят пять) рублей</t>
  </si>
  <si>
    <t>521 01 00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</si>
  <si>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</si>
  <si>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521 01 02</t>
  </si>
  <si>
    <t>Реализация региональных проектов</t>
  </si>
  <si>
    <t>0412</t>
  </si>
  <si>
    <t>Другие вопросы в области национальной экономики</t>
  </si>
  <si>
    <t>340 00 00</t>
  </si>
  <si>
    <t>340 99 00</t>
  </si>
  <si>
    <t>Обеспечение деятельности подведомственных учреждений</t>
  </si>
  <si>
    <t>521 06 10</t>
  </si>
  <si>
    <t>На выполнение части функций по капитальному ремонту систем коммунального комплекса</t>
  </si>
  <si>
    <t>521 07 00</t>
  </si>
  <si>
    <t>Межбюджетные трансферты из бюджетов поселений бюджету муниципального района в соответствии с заключенными соглашениями в финансировании инвестиционных проектов</t>
  </si>
  <si>
    <t>521 07 01</t>
  </si>
  <si>
    <t>795 02 00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</si>
  <si>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</si>
  <si>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</si>
  <si>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</si>
  <si>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000 11105035050000 120</t>
  </si>
  <si>
    <t>Платежи от государственных и муниципальных унитарных предприятий</t>
  </si>
  <si>
    <t>000 11107000000000 120</t>
  </si>
  <si>
    <t xml:space="preserve">                                                                        Приложение 2</t>
  </si>
  <si>
    <t>Ведомственная структура расходов бюджета района за 2009 год</t>
  </si>
  <si>
    <t>Вед.</t>
  </si>
  <si>
    <t>Контрольно-счётная палата Пермского муниципального района</t>
  </si>
  <si>
    <t>Территориальная избирательная комиссия</t>
  </si>
  <si>
    <t>Управление жилищно-коммунального хозяйства администрации Пермского муниципального района</t>
  </si>
  <si>
    <t>Управление образования администрации муниципального образования "Пермский муниципальный район"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</si>
  <si>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образования( федеральные средства)</t>
  </si>
  <si>
    <t>Управление сельского хозяйства, продовольствия и закупок администрации Пермского муниципального района</t>
  </si>
  <si>
    <t xml:space="preserve">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</si>
  <si>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к решению Земского собрания</t>
  </si>
  <si>
    <t>Автомашина УАЗ-31514, 2001 года выпуска, модель, № двигателя УМЗ-41780В N 10103088, шасси (рама) № 10002975, кузов (прицеп) № 10002716, цвет кузова (кабины) белая ночь, паспорт транспортного средства 73 ЕТ 980328 выдан 30.01.2001 года, идентификационный номер (VIN) ХТТ31514010002716</t>
  </si>
  <si>
    <t>Автомашина УАЗ-31514, 2001 года выпуска, модель, № двигателя УМЗ-41780В N 10100434, шасси (рама) № 10001414, кузов (прицеп) № 10001161, цвет кузова (кабины) защитный, паспорт транспортного средства 73 ЕТ 978964 выдан 23.01.2001 года, идентификационный номер (VIN) ХТТ31514010001161</t>
  </si>
  <si>
    <t>Автомашина УАЗ-31514-10, 2001 года выпуска, модель, № двигателя ЗМЗ-40210L N 10082008, шасси (рама) № 10024455, кузов (прицеп) № 10027276, цвет кузова (кабины) белая ночь, паспорт транспортного средства 73 КЕ 297688 выдан 19.10.2001 года, идентификационный номер (VIN) ХТТ31514010027276</t>
  </si>
  <si>
    <t>Автомашина ГАЗ-33023, 2000 года выпуска, модель, № двигателя *40630А*Y3079080*, шасси (рама) № 330230Y1810976, кузов (прицеп) № 330230Y0009135, цвет кузова (кабины) гранат, паспорт транспортного средства 52 ЕХ 032248 выдан 17.10.2000 года, идентификационный номер (VIN) ХТН330230Y1795603</t>
  </si>
  <si>
    <t>Автомашина ГАЗ-3110, 2000 года выпуска, модель, № двигателя *40210D*Y0097577*, шасси (рама) № отсутствует, кузов (прицеп) № 311000Y0383382, цвет кузова (кабины) син. полн., паспорт транспортного средства 52 ЕХ 022051 выдан 17.09.2000 года, идентификационный номер (VIN) ХТН311000Y0973706</t>
  </si>
  <si>
    <t>Автомашина УАЗ-39629, 2003 года выпуска, модель, № двигателя УМЗ-421800 N 31100505, шасси (рама) № 37410030496026, кузов (кабина, прицеп) № 39620030224487, цвет кузова (кабины, прицепа) белая ночь, паспорт транспортного средства 73 КР 652813 выдан 17.11.2003 года, идентификационный номер (VIN) ХТТ39629030475191</t>
  </si>
  <si>
    <t>Право на заключение договора аренды нежилого помещения общей площадью 20,2 кв.м (поз. №№ 16, 17 по выкопировке из тех. паспорта здания), расположенного по адресу: Пермский край, Пермский район, Лобановское сельское поселение, с. Лобаново, ул. Культуры, д. № 13, сроком до одного года</t>
  </si>
  <si>
    <t>Право на заключение договора аренды нежилого помещения общей площадью 12,5 кв.м (поз. № 38 по выкопировке из тех. паспорта здания), расположенного по адресу: г. Пермь, ул. Верхнемуллинская, д. № 72а, сроком до одного года</t>
  </si>
  <si>
    <t>1-этажное бревенчатое здание детской музыкальной школы № 3 с теплым пристроем, общей площадью 142,8 кв.м., двумя холодными пристроями (лит. А, А-1, а-1, а-2), хоз. постройка (лит. Г), два навеса (лит. Г-1, Г-2), скважина (лит. Г-3), расположенные по адресу: Пермский край, Пермский район, с. Усть-Качка, ул. Садовая, 3</t>
  </si>
  <si>
    <t>Автобус ГАЗ 322132, 2002 года выпуска, модель, № двигателя *4315GF*21202707, шасси (рама) № отсутствует, кузов (прицеп) № 2100300009955, цвет кузова (кабины) белый, паспорт транспортного средства 52 КН 222077 выдан 19.12.2002 года, идентификационный номер (VIN) ХТН32231330221844</t>
  </si>
  <si>
    <t>1-этажная часть здания бывшего ФАП (лит. А), общей площадью 62,0 кв.м, расположенного по адресу: Пермский край, Пермский район, Пальниковское сельское поселение, пос. Октябрьский, ул. Центральная, 3</t>
  </si>
  <si>
    <t>Право на заключение договора аренды нежилого помещения общей площадью 7,35 кв.м (часть поз. № 2 по выкопировке из тех. паспорта здания), расположенного в здании по адресу: Пермский край, Пермский район, Кондратовское сельское поселение, д. Кондратово, ул. Культуры, д. № 6а, сроком до одного года</t>
  </si>
  <si>
    <t>Право на заключение договора аренды нежилого помещения общей площадью 11,1 кв.м (поз. № 1 по выкопировке из тех. паспорта здания), расположенного в здании по адресу: г. Пермь, ул. Шоссе Космонавтов, д. № 258, сроком до одного года</t>
  </si>
  <si>
    <t>Автомашина ИЖ-2715, 1992 года выпуска, двигатель № 7099885, модель 412МЭ, шасси (рама) № R0572714, кузов (прицеп) № 484566, цвет кузова (кабины) белый, паспорт транспортного средства 59 АС 753843, выдан 21.04.1997 года, идентификационный номер (VIN) ХТК271500R0572714</t>
  </si>
  <si>
    <t>Автобус ПАЗ-32050R, 2001 года выпуска, модель, № двигателя ЗМЗ523400 11033062, шасси (рама) № отсутствует, кузов (прицеп) № 10009070, цвет кузова (кабины) бело-зеленый, паспорт транспортного средства 52 КЕ 324617 выдан 26.11.2001 года, идентификационный номер (VIN) Х1М32050R10009070</t>
  </si>
  <si>
    <t>Трактор «Беларусь» МТЗ-80.1, 1987 года выпуска, заводской номер машины (рамы) 550856, двигатель № 233502, коробка передач № 791287, основной ведущий мост (мосты) 869898, цвет синий, паспорт самоходной машины ВВ 501341 выдан 08.12.2005 г.</t>
  </si>
  <si>
    <t>Трактор гусеничный ДТ-75МЛС4, 1989 года выпуска, заводской номер машины (рамы) 766087, двигатель № 063650, коробка передач № 75816, основной ведущий мост (мосты) 75816, цвет желтый, паспорт самоходной машины ВВ 501342 выдан 08.12.2005 г.</t>
  </si>
  <si>
    <t>2-этажное кирпичное здание интерната-1, общей площадью 1018,0 кв.м, с крыльцом (лит. А, а-1), расположенное по адресу: Пермский край, Пермский район, Усть-Качкинское сельское поселение, с. Усть-Качка, ул. Краснознаменная, 25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</si>
  <si>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</si>
  <si>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</si>
  <si>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</si>
  <si>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</si>
  <si>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521 02 18</t>
  </si>
  <si>
    <t>0800</t>
  </si>
  <si>
    <t>Культура, кинематография и средства массовой информации</t>
  </si>
  <si>
    <t>0801</t>
  </si>
  <si>
    <t>441 00 00</t>
  </si>
  <si>
    <t>Музеи и постоянные выставки</t>
  </si>
  <si>
    <t>441 99 00</t>
  </si>
  <si>
    <t>442 00 00</t>
  </si>
  <si>
    <t>442 99 00</t>
  </si>
  <si>
    <t>450 00 00</t>
  </si>
  <si>
    <t>Мероприятия в сфере культуры, кинематографии и средств массовой информации</t>
  </si>
  <si>
    <t>450 20 00</t>
  </si>
  <si>
    <t>521 06 01</t>
  </si>
  <si>
    <t>Комплектование книжного фонда</t>
  </si>
  <si>
    <t>0804</t>
  </si>
  <si>
    <t>423 99 02</t>
  </si>
  <si>
    <t>423 99 03</t>
  </si>
  <si>
    <t>Закон Пермской области от 09.09.1996 №533-83 "Об охране семьи, материнства, отцовства и детства"</t>
  </si>
  <si>
    <t>Предоставление мер социальной поддержки учещимся из малоимущих семей</t>
  </si>
  <si>
    <t>Ежемесячное денежное вознаграждение за классное руководство</t>
  </si>
  <si>
    <t>520 09 01</t>
  </si>
  <si>
    <t>Ежемесячное денежное вознаграждение за классное руководство (федеральные средства)</t>
  </si>
  <si>
    <t>521 02 24</t>
  </si>
  <si>
    <t>Субвенции на предоставление дополнительных мер материального обеспечения и социальной защиты работников образования</t>
  </si>
  <si>
    <t>КЦП "Развитие физической культуры, спорта и здорового образа жизни в Пермском крае 2007-2010 годы"</t>
  </si>
  <si>
    <t>431 01 03</t>
  </si>
  <si>
    <t>Проведение мероприятий для детей и молодежи за счет безвозмездных поступлений от предпринимательской деятельности</t>
  </si>
  <si>
    <t>432 00 00</t>
  </si>
  <si>
    <t>Мероприятия по организации оздоровительной кампании детей и подростков</t>
  </si>
  <si>
    <t>Оздоровление детей</t>
  </si>
  <si>
    <t>432 02 01</t>
  </si>
  <si>
    <t>432 02 02</t>
  </si>
  <si>
    <t>Оздоровление детей за счет средств от рыночной продажи товаров и услуг</t>
  </si>
  <si>
    <t>432 02 03</t>
  </si>
  <si>
    <t>Оздоровление детей за счет безвозмездных поступлений от предпринимательской деятельности</t>
  </si>
  <si>
    <t>436 09 01</t>
  </si>
  <si>
    <t>436 09 02</t>
  </si>
  <si>
    <t>Проведение мероприятий за счет средств от рыночной продажи товаров и услуг</t>
  </si>
  <si>
    <t>436 09 03</t>
  </si>
  <si>
    <t>Проведение мероприятий за счет безвозмездных поступлений от предпринимательской деятельности</t>
  </si>
  <si>
    <t>452 99 01</t>
  </si>
  <si>
    <t>452 99 02</t>
  </si>
  <si>
    <t>452 99 03</t>
  </si>
  <si>
    <t>Содержание учреждений за счет безвозмездных поступлений от предпринимательской деятельности</t>
  </si>
  <si>
    <t>Субвенции на 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</si>
  <si>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441 99 01</t>
  </si>
  <si>
    <t>441 99 02</t>
  </si>
  <si>
    <t>Библиотеки, обеспечивающие предоставление услуг в сфере культуры</t>
  </si>
  <si>
    <t>Обеспечение деятельности подведомственных учреждений (Библиотеки)</t>
  </si>
  <si>
    <t>442 99 01</t>
  </si>
  <si>
    <t>442 99 02</t>
  </si>
  <si>
    <t>450 06 00</t>
  </si>
  <si>
    <t>Комплектование книжных фондов библиотек муниципальных образований</t>
  </si>
  <si>
    <t>450 06 01</t>
  </si>
  <si>
    <t>Комплектование книжного фонда библиотеки района из федерального бюджета</t>
  </si>
  <si>
    <t>450 06 02</t>
  </si>
  <si>
    <t>Комплектование книжного фонда библиотеки района из краевого бюджета</t>
  </si>
  <si>
    <t>450 20 01</t>
  </si>
  <si>
    <t>Периодические издания, учрежденные органами законодательной и исполнительной власти</t>
  </si>
  <si>
    <t>Больницы, клиники, госпитали, медико-санитарные части, обеспечивающие предоставление услуг в сфере здравоохранения</t>
  </si>
  <si>
    <t>470 99 01</t>
  </si>
  <si>
    <t>470 99 02</t>
  </si>
  <si>
    <t>470 99 03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</si>
  <si>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</si>
  <si>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Мероприятия в области  спорта и физической культуры</t>
  </si>
  <si>
    <t>512 97 01</t>
  </si>
  <si>
    <t>Государственная поддержка , предоставляемая местным бюджетам на объекты капитального строительства муниципальной собственности в рамках реализации КЦП "Развитие физической культуры, спорта и здорового образа жизни в Пермском крае на 2008-2010 годы"</t>
  </si>
  <si>
    <t>521 07 03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</si>
  <si>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</si>
  <si>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 , участников Великой Отечественной Войны, ветеранов боевых действий, инвалидов и  семей, имеющих детей-инвалидов</t>
  </si>
  <si>
    <t>505 34 01</t>
  </si>
  <si>
    <t>Обеспечение жильем отдельных категорий граждан, установленных ФЗ от 12.01.1995 № 5-ФЗ "О ветеранах", в соответствии с Указом Президента РФ от 07.05.2008 "714 "Об обеспечении жильем ветеранов Великой отечественной войны 1941-1945 годов"</t>
  </si>
  <si>
    <t>505 34 02</t>
  </si>
  <si>
    <t>Обеспечение жильем отдельных категорий граждан, установленных ФЗ от 12.01.1995 № 5-ФЗ "О ветеранах" и от 24.11.1995 №181-ФЗ "О социальной защите инвалидов в Российской Федерации"</t>
  </si>
  <si>
    <t>Закон Пермского края от 08.12.2006 №30-КЗ"Об обеспечении работников учреждений бюджетной сферы Пермского края путевками на санаторно-курортное лечение и оздоровление"</t>
  </si>
  <si>
    <t>Закон Пермской области от 30.11.2004 №1845-395"О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жилищно-коммунаоьных услуг"</t>
  </si>
  <si>
    <t>505 60 00</t>
  </si>
  <si>
    <t>Денежная выплата,связанная с награждением Почётной грамотой</t>
  </si>
  <si>
    <t>505 70 00</t>
  </si>
  <si>
    <t>Материальное обеспечение и социальная защита работников образования (ст.32 ЗПО "Об образовании")</t>
  </si>
  <si>
    <t>505 85 00</t>
  </si>
  <si>
    <t>Оказание других видов социальной помощи</t>
  </si>
  <si>
    <t>505 85 05</t>
  </si>
  <si>
    <t>Пособия семьям,имеющим детей в возрасте от 1,5 до 5 лет, не посещающих МДОУ</t>
  </si>
  <si>
    <t>Решение Земского Собрания от 29.03.2007 г. № 482 "Об обеспечении работников бюджетных учреждений Пермского муниципального района путевками на санаторно-курортное лечение и оздоровление"</t>
  </si>
  <si>
    <t>Решение Земского Собрания от 26.06.2008 №680 "Об утверждении Положения о социальной поддержке педагогических работников, работающих в муниципальных бюджетных учреждениях Пермского муниципального района, пенсионеров системы образования, по оплате отопления"</t>
  </si>
  <si>
    <t>Софинансирование ФЦП"Социальное развитие села до 2010 года" на улучшение жилищных условий граждан, проживающих в сельской местности</t>
  </si>
  <si>
    <t>КЦП "Обеспечение жильем молодых семей в Пермском крае на 2007-2010 годы"</t>
  </si>
  <si>
    <t>795 08 00</t>
  </si>
  <si>
    <t>РЦП "Обеспечение жильем молодых семей в Пермском муниципальном районе до 2010 года"</t>
  </si>
  <si>
    <t>795 11 00</t>
  </si>
  <si>
    <t>520 10 01</t>
  </si>
  <si>
    <t>Компенсация части родительской платы за содержание ребенка в гос.и муниц. образовательных учреждениях, реализующих основную общеобразовательную программу дошкольного образования( федеральные средства)</t>
  </si>
  <si>
    <t>РЦП"Жилье для молодежи на 2005-2010 г.г."</t>
  </si>
  <si>
    <t>РЦП"Оказание адресной социальной помощи гражданам Пермского района, оказавшимся в трудных жизненных ситуациях, на 2008-2010 годы"</t>
  </si>
  <si>
    <t>Выравнивание бюджетной обеспеченности поселений из районного фонда финансовой поддержки поселений</t>
  </si>
  <si>
    <t>Выплата денежного поощрения главам сельских поселений за достижение наилучших показателей социально-экономического развития поселения</t>
  </si>
  <si>
    <t>521 03 05</t>
  </si>
  <si>
    <t>Выполнение полномочий по предоставлению земельных участков в аренду</t>
  </si>
  <si>
    <t>Капитальный ремонт водопровода д. Мостовая</t>
  </si>
  <si>
    <t>521 05 05</t>
  </si>
  <si>
    <t>Капитальный ремонт дорог</t>
  </si>
  <si>
    <t>521 05 06</t>
  </si>
  <si>
    <t>Капитальный ремонт жилищного фонда Двуреченского сельского поселения</t>
  </si>
  <si>
    <t>521 05 08</t>
  </si>
  <si>
    <t>Распределительные уличные газопроводы с.Юг Пермского муниципального района</t>
  </si>
  <si>
    <t>521 05 09</t>
  </si>
  <si>
    <t>Капитальный ремонт водопровода п.Ферма</t>
  </si>
  <si>
    <t>521 05 10</t>
  </si>
  <si>
    <t>Капитальный ремонт жилищного фонда Платошинского сельского поселения</t>
  </si>
  <si>
    <t>Отчет  о поступлении в районный бюджет доходов от приватизации объектов, находящихся в  собственности Пермского  муниципального района за 2009 год</t>
  </si>
  <si>
    <t>Субвенции на хранение, комплектование, учет и использование архивных документов государственной части документов архивного фонда Пермского края</t>
  </si>
  <si>
    <t>705</t>
  </si>
  <si>
    <t>706</t>
  </si>
  <si>
    <t>Функционирование органов в сфере национальной безопасности и правоохранительной деятельности</t>
  </si>
  <si>
    <t>Обеспечение пожарной безопасности</t>
  </si>
  <si>
    <t>КЦП "Предупреждение вредного воздействия вод и обеспечение безопасности гидротехнических сооружений на территории Пермского края на 2008-2012 годы"</t>
  </si>
  <si>
    <t>Культура</t>
  </si>
  <si>
    <t>Строительство спортивного комплекса д.Кондратово Пермского района</t>
  </si>
  <si>
    <t>Строительство спортивного комплекса с.Лобаново Пермского района</t>
  </si>
  <si>
    <t>708</t>
  </si>
  <si>
    <t>730</t>
  </si>
  <si>
    <t>Земское Собрание Пермского муниципального района</t>
  </si>
  <si>
    <t>733</t>
  </si>
  <si>
    <t>750</t>
  </si>
  <si>
    <t>522 33 00</t>
  </si>
  <si>
    <t>755</t>
  </si>
  <si>
    <t>Управление здравоохранения администрации Пермского муниципального района</t>
  </si>
  <si>
    <t>505 50 00</t>
  </si>
  <si>
    <t>505 90 00</t>
  </si>
  <si>
    <t>757</t>
  </si>
  <si>
    <t>Управление по делам культуры, молодёжи и спорта администрации Пермского муниципального района</t>
  </si>
  <si>
    <t>774</t>
  </si>
  <si>
    <t>775</t>
  </si>
  <si>
    <t>Управление по делам семьи и детства администрации муниципального образования "Пермский муниципальный район"</t>
  </si>
  <si>
    <t>782</t>
  </si>
  <si>
    <t>Национальная экономика</t>
  </si>
  <si>
    <t>Публичное предложение</t>
  </si>
  <si>
    <t>Итого</t>
  </si>
  <si>
    <t>тыс.рублей</t>
  </si>
  <si>
    <t>Дата</t>
  </si>
  <si>
    <t>№ документа</t>
  </si>
  <si>
    <t>Наименование распорядителей, получателей бюджетных средств</t>
  </si>
  <si>
    <t>Наименование расходов</t>
  </si>
  <si>
    <t>Кассовые расходы</t>
  </si>
  <si>
    <t>Управление образования администрации МО "Пермский муниципальный район"</t>
  </si>
  <si>
    <t>Управление ЖКХ администрации ПМР</t>
  </si>
  <si>
    <t>Субвенции бюджетам муниципальных образований на ежемесячное денежное вознаграждение за классное руководство</t>
  </si>
  <si>
    <t>000 20203021000000 151</t>
  </si>
  <si>
    <t>Субвенции бюджетам муниципальных районов на  ежемесячное денежное вознаграждение за классное руководство</t>
  </si>
  <si>
    <t>000 20203021050000 151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</si>
  <si>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</si>
  <si>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</si>
  <si>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</si>
  <si>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</si>
  <si>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</si>
  <si>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000 20203029000000 151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</si>
  <si>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</si>
  <si>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000 20203029050000 151</t>
  </si>
  <si>
    <t>000 20203034000000 151</t>
  </si>
  <si>
    <t>000 20203034050000 151</t>
  </si>
  <si>
    <t>000 20203046000000 151</t>
  </si>
  <si>
    <t>Гамовское</t>
  </si>
  <si>
    <t>Лобановское</t>
  </si>
  <si>
    <t>Пальниковское</t>
  </si>
  <si>
    <t>000 20203046050000 151</t>
  </si>
  <si>
    <t>000 20203055050000 151</t>
  </si>
  <si>
    <t>Иные межбюджетные трансферты</t>
  </si>
  <si>
    <t>000 20204000000000 151</t>
  </si>
  <si>
    <t>000 20204005000000 151</t>
  </si>
  <si>
    <t>000 20204005050000 151</t>
  </si>
  <si>
    <t>000 20204014000000 151</t>
  </si>
  <si>
    <t>000 20204014050000 151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</si>
  <si>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</si>
  <si>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</si>
  <si>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муниципальных районов</t>
  </si>
  <si>
    <t>000 20204999050000 151</t>
  </si>
  <si>
    <t>ПРОЧИЕ БЕЗВОЗМЕЗДНЫЕ ПОСТУПЛЕНИЯ</t>
  </si>
  <si>
    <t>000 20700000000000 180</t>
  </si>
  <si>
    <t>Прочие безвозмездные поступления в бюджеты муниципальных районов</t>
  </si>
  <si>
    <t>000 20705000050000 180</t>
  </si>
  <si>
    <t>ДОХОДЫ ОТ ПРЕДПРИНИМАТЕЛЬСКОЙ И ИНОЙ ПРИНОСЯЩЕЙ ДОХОД ДЕЯТЕЛЬНОСТИ</t>
  </si>
  <si>
    <t>000 30000000000000 000</t>
  </si>
  <si>
    <t>РЫНОЧНЫЕ ПРОДАЖИ ТОВАРОВ И УСЛУГ</t>
  </si>
  <si>
    <t>000 30200000000000 000</t>
  </si>
  <si>
    <t>000 30201000000000 130</t>
  </si>
  <si>
    <t>000 30201050050000 130</t>
  </si>
  <si>
    <t>БЕЗВОЗМЕЗДНЫЕ ПОСТУПЛЕНИЯ ОТ ПРЕДПРИНИМАТЕЛЬСКОЙ И ИНОЙ ПРИНОСЯЩЕЙ ДОХОД ДЕЯТЕЛЬНОСТИ</t>
  </si>
  <si>
    <t>000 30300000000000 000</t>
  </si>
  <si>
    <t>Прочие безвозмездные поступления</t>
  </si>
  <si>
    <t>000 30302000000000 180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</si>
  <si>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</si>
  <si>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000 30302050050000 180</t>
  </si>
  <si>
    <t>поощрение глав поселений за достижение наиболее результаттивных значений показателей СЭР поселений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</si>
  <si>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</si>
  <si>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НАЛОГИ НА ИМУЩЕСТВО</t>
  </si>
  <si>
    <t>000 10600000000000 000</t>
  </si>
  <si>
    <t>Налог на имущество организаций</t>
  </si>
  <si>
    <t>000 10602000020000 110</t>
  </si>
  <si>
    <t>Налог на имущество организаций по имуществу, не входящему в Единую систему газоснабжения</t>
  </si>
  <si>
    <t>000 10602010020000 110</t>
  </si>
  <si>
    <t>Налог на имущество организаций по имуществу, входящему в Единую систему газоснабжения</t>
  </si>
  <si>
    <t>000 10602020020000 110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</si>
  <si>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</si>
  <si>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</si>
  <si>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</si>
  <si>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</si>
  <si>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</si>
  <si>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</si>
  <si>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Проценты, полученные от предоставления бюджетных кредитов внутри страны</t>
  </si>
  <si>
    <t>000 11103000000000 120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</si>
  <si>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</si>
  <si>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000 11103050050000 120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</si>
  <si>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</si>
  <si>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</si>
  <si>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</si>
  <si>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</si>
  <si>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1-этажное здание школы с кухней (лит. А, Б), общей площадью 172,9 кв.м, расположенное по адресу: Пермский край, Пермский район, Пальниковское сельское поселение, пос. Бырма, ул. Школьная, 9</t>
  </si>
  <si>
    <t>Уточненная сумма задатка за нежилые строения, расположенные по адресу: Пермская область, Пермский район, с/а Савинская, в 3000 м западнее дер. Большое Савино, в соотвествии с договором купли продажи имущества посредством публичного предложения от 13.01.2005 года б/н</t>
  </si>
  <si>
    <t xml:space="preserve"> - </t>
  </si>
  <si>
    <t>Уточненная сумма оплаты по договору купли-продажи от 29.12.2004 года б/н за 1-этажное гипсоблочное здание ПТО пос. Юг Пермского района</t>
  </si>
  <si>
    <t>Периодическая печать и издательства</t>
  </si>
  <si>
    <t>457 00 00</t>
  </si>
  <si>
    <t>457 85 00</t>
  </si>
  <si>
    <t>Поддержка в сфере культуры, кинематографии и средств массовой информации</t>
  </si>
  <si>
    <t>457 85 01</t>
  </si>
  <si>
    <t>Субсидии МУП Пермского муниципального района "Редакция газеты "Нива""</t>
  </si>
  <si>
    <t>0806</t>
  </si>
  <si>
    <t>Другие вопросы в области культуры, кинематографии и средств массовой информации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</si>
  <si>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</si>
  <si>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</si>
  <si>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</si>
  <si>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</si>
  <si>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102 02 32</t>
  </si>
  <si>
    <t>Строительство СВА с. Курашим</t>
  </si>
  <si>
    <t>470 00 00</t>
  </si>
  <si>
    <t>470 99 00</t>
  </si>
  <si>
    <t>520 18 00</t>
  </si>
  <si>
    <t>0904</t>
  </si>
  <si>
    <t>Скорая медицинская помощь</t>
  </si>
  <si>
    <t>0908</t>
  </si>
  <si>
    <t>Физическая культура и спорт</t>
  </si>
  <si>
    <t>102 02 21</t>
  </si>
  <si>
    <t>512 00 00</t>
  </si>
  <si>
    <t>Физкультурно-оздоровительная работа и спортивные мероприятия</t>
  </si>
  <si>
    <t>512 97 00</t>
  </si>
  <si>
    <t>Мероприятия в области спорта и физической культуры</t>
  </si>
  <si>
    <t>521 01 04</t>
  </si>
  <si>
    <t>0910</t>
  </si>
  <si>
    <t>Другие вопросы в области здравоохранения, физической культуры и спорта</t>
  </si>
  <si>
    <t>1000</t>
  </si>
  <si>
    <t>Социальная политика</t>
  </si>
  <si>
    <t>1001</t>
  </si>
  <si>
    <t>Пенсионное обеспечение</t>
  </si>
  <si>
    <t>491 00 00</t>
  </si>
  <si>
    <t>Пенсии за выслугу лет</t>
  </si>
  <si>
    <t>1003</t>
  </si>
  <si>
    <t>Социальное обеспечение населения</t>
  </si>
  <si>
    <t>100 00 00</t>
  </si>
  <si>
    <t>Федеральные целевые программы</t>
  </si>
  <si>
    <t>100 11 00</t>
  </si>
  <si>
    <t>021</t>
  </si>
  <si>
    <t>Субсидии на обеспечение жильем молодых семей и молодых специалистов, проживающих и работающих в сельской местности</t>
  </si>
  <si>
    <t>099</t>
  </si>
  <si>
    <t>Приложение 6</t>
  </si>
  <si>
    <t>тыс. рублей</t>
  </si>
  <si>
    <t xml:space="preserve">№ п/п </t>
  </si>
  <si>
    <t>Наименование МЦП и главных распорядителей бюджетных средств</t>
  </si>
  <si>
    <t>Исполнители</t>
  </si>
  <si>
    <t>Бюджетные ассигнования с учетом изменений</t>
  </si>
  <si>
    <t>Кассовое исполнение</t>
  </si>
  <si>
    <t xml:space="preserve">ОВД по Пермскому муниципальному району </t>
  </si>
  <si>
    <t>ИТОГО</t>
  </si>
  <si>
    <t>Приложение 4</t>
  </si>
  <si>
    <t>Наименование поселений</t>
  </si>
  <si>
    <t xml:space="preserve"> Бершетское</t>
  </si>
  <si>
    <t xml:space="preserve"> Гамовское</t>
  </si>
  <si>
    <t xml:space="preserve"> Двуреченское</t>
  </si>
  <si>
    <t xml:space="preserve"> Заболотское</t>
  </si>
  <si>
    <t xml:space="preserve"> Кондратовское</t>
  </si>
  <si>
    <t xml:space="preserve"> Кояновское</t>
  </si>
  <si>
    <t xml:space="preserve"> Кукуштанское</t>
  </si>
  <si>
    <t xml:space="preserve"> Култаевское</t>
  </si>
  <si>
    <t xml:space="preserve"> Лобановское</t>
  </si>
  <si>
    <t>Лядовское</t>
  </si>
  <si>
    <t xml:space="preserve"> Мулянское</t>
  </si>
  <si>
    <t xml:space="preserve"> Пальниковское</t>
  </si>
  <si>
    <t xml:space="preserve"> Платошинское</t>
  </si>
  <si>
    <t xml:space="preserve"> Савинское</t>
  </si>
  <si>
    <t>Сылвенское</t>
  </si>
  <si>
    <t xml:space="preserve"> Соколовское</t>
  </si>
  <si>
    <t xml:space="preserve"> Усть-Качкинское</t>
  </si>
  <si>
    <t xml:space="preserve"> Фроловское</t>
  </si>
  <si>
    <t xml:space="preserve"> Хохловское</t>
  </si>
  <si>
    <t>Юговское</t>
  </si>
  <si>
    <t xml:space="preserve"> Юго-Камское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</si>
  <si>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</si>
  <si>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Приложение 1</t>
  </si>
  <si>
    <t>Приложение 5</t>
  </si>
  <si>
    <t>тыс.руб.</t>
  </si>
  <si>
    <t>Приложение 8</t>
  </si>
  <si>
    <t xml:space="preserve"> </t>
  </si>
  <si>
    <t>1. Доходы бюджета</t>
  </si>
  <si>
    <t>руб.</t>
  </si>
  <si>
    <t xml:space="preserve"> Наименование показателя</t>
  </si>
  <si>
    <t>Код дохода по КД</t>
  </si>
  <si>
    <t>Исполнено</t>
  </si>
  <si>
    <t>2</t>
  </si>
  <si>
    <t>3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</si>
  <si>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</si>
  <si>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</si>
  <si>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</si>
  <si>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</si>
  <si>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</si>
  <si>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000 10102010010000 110</t>
  </si>
  <si>
    <t>000 10102020010000 110</t>
  </si>
  <si>
    <t>Налог на доходы физических лиц с доходов, облагаемых по налоговой ставке, установленной пунктом 1 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</si>
  <si>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000 10102021010000 110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</si>
  <si>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</si>
  <si>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000 10102022010000 110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</si>
  <si>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</si>
  <si>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000 10102030010000 110</t>
  </si>
  <si>
    <t>000 10102040010000 110</t>
  </si>
  <si>
    <t>НАЛОГИ НА СОВОКУПНЫЙ ДОХОД</t>
  </si>
  <si>
    <t>000 10500000000000 000</t>
  </si>
  <si>
    <t>Единый налог на вмененный доход для отдельных видов деятельности</t>
  </si>
  <si>
    <t>000 10502000020000 110</t>
  </si>
  <si>
    <t>Единый сельскохозяйственный налог</t>
  </si>
  <si>
    <t>000 10503000010000 110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</si>
  <si>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</si>
  <si>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</si>
  <si>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</t>
  </si>
  <si>
    <t>000 10803000010000 110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</si>
  <si>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</si>
  <si>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000 10803010010000 110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</si>
  <si>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</si>
  <si>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</si>
  <si>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</si>
  <si>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000 10807140010000 110</t>
  </si>
  <si>
    <t>Государственная пошлина за выдачу разрешения на установку рекламной конструкции</t>
  </si>
  <si>
    <t>000 10807150010000 110</t>
  </si>
  <si>
    <t>ЗАДОЛЖЕННОСТЬ И ПЕРЕРАСЧЕТЫ ПО ОТМЕНЕННЫМ НАЛОГАМ, СБОРАМ И ИНЫМ ОБЯЗАТЕЛЬНЫМ ПЛАТЕЖАМ</t>
  </si>
  <si>
    <t>000 10900000000000 000</t>
  </si>
  <si>
    <t>Прочие налоги и сборы (по отмененным местным налогам и сборам)</t>
  </si>
  <si>
    <t>000 10907000000000 110</t>
  </si>
  <si>
    <t>Налог на рекламу</t>
  </si>
  <si>
    <t>000 10907010000000 110</t>
  </si>
  <si>
    <t>Налог на рекламу, мобилизуемый на территориях муниципальных районов</t>
  </si>
  <si>
    <t>000 10907010050000 110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</si>
  <si>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</si>
  <si>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</si>
  <si>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</si>
  <si>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000 10907030050000 110</t>
  </si>
  <si>
    <t>Прочие местные налоги и сборы</t>
  </si>
  <si>
    <t>000 10907050000000 110</t>
  </si>
  <si>
    <t>Прочие местные налоги и сборы, мобилизуемые на территориях муниципальных районов</t>
  </si>
  <si>
    <t>000 10907050050000 110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</si>
  <si>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</si>
  <si>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</si>
  <si>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</si>
  <si>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</si>
  <si>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</si>
  <si>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</si>
  <si>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</si>
  <si>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000 11105010100000 120</t>
  </si>
  <si>
    <t>Оказание единовременной соц. помощи малообеспеченным беременным женщинам со сроком беременности от 30 недель на приобретение  предметов первой необходимости для новорожденных</t>
  </si>
  <si>
    <t>Оформление льготной подписки на газету "Нива"</t>
  </si>
  <si>
    <t xml:space="preserve">Финансовая помощь на восстановление жилого дома после пожара семье Бондаренко Е. Н. </t>
  </si>
  <si>
    <t xml:space="preserve">РЦП"Поддержка малого предпринимательства Пермского муниципального района на 2008-2010 годы". </t>
  </si>
  <si>
    <t xml:space="preserve">ВЦП"Профилактика правонарушений и повышение безопасности дорожного движения в Пермском  муниципальном районе на 2009 год" </t>
  </si>
  <si>
    <t>п. 3.1.4. Обеспечение стимулирования добровольной сдачи оружия и боеприпасов, незаконно хранящихся у населения</t>
  </si>
  <si>
    <t xml:space="preserve">п. 3.3.3. Обеспечение стимулирования граждан за предоставление достоверной информации о подготавливаемых и совершенных правонарушениях </t>
  </si>
  <si>
    <t>п. 3.4.7.2. Ремонт одного пункта участковых уполномоченных</t>
  </si>
  <si>
    <t>п.5.3.5.Материальное оснащение ПОМ Кукуштан, ПОМ Юго-Камский</t>
  </si>
  <si>
    <t xml:space="preserve">п.5.3. Выделение средств на проведение ежегодных массовых детских мероприятий и конкурсов по профилактике детского дорожно-транспортного травматизма </t>
  </si>
  <si>
    <t>п.6.1.Проведение ремонта дежурных частей ПОМ Сылва, ПОМ Кукуштан, ОВД по Пермскому муниципальному району</t>
  </si>
  <si>
    <t>п.5.2.Проведение ремонта зданий и помещений ОВД. Замена и монтаж электрических сетей. Проведение ремонта фасада здания.</t>
  </si>
  <si>
    <t xml:space="preserve">РЦП"Развитие сельского хозяйства Пермского муниципального района на 2009-2012 годы".Всего, в том числе: </t>
  </si>
  <si>
    <t>Управление сельского хозяйства, продовольствия и закупок администрации Пермскрого муниципального района</t>
  </si>
  <si>
    <t>Мероприятия стимулирующего характера и повышающие престиж сельскохозяйственных профессий на 2009-2012 годы</t>
  </si>
  <si>
    <t>Предоставление субсидий на реализацию мероприятий по развитию молочного производства</t>
  </si>
  <si>
    <t>РЦП"Пожарная безопасность на 2008-2010 годы". Строительство пожарного депо в д. Кондратово Пермского района (ПИР)</t>
  </si>
  <si>
    <t>Муниципальное учреждение "Управление капитального строительства Пермского муниципального района"</t>
  </si>
  <si>
    <t>"Долгосрочная целевая программа на 2009-2012 годы по улучшению жилищных условий граждан, проживающих в Пермском муниципальном районе"</t>
  </si>
  <si>
    <t>Финансово-экономическое управление администрации муниципального образования "Пермский муниципальный район"</t>
  </si>
  <si>
    <t>Объемы ДОТАЦИЙ муниципальным образованиям поселений за 2009 год</t>
  </si>
  <si>
    <t>Бюджетные назначения на год</t>
  </si>
  <si>
    <t>Финансирование  год</t>
  </si>
  <si>
    <t>% финансирования к году</t>
  </si>
  <si>
    <t>5 (гр.4/гр.3*100)</t>
  </si>
  <si>
    <r>
      <t>Отчет об использовании средств резервного фонда  за</t>
    </r>
    <r>
      <rPr>
        <b/>
        <sz val="12"/>
        <rFont val="Times New Roman Cyr"/>
        <family val="0"/>
      </rPr>
      <t xml:space="preserve"> 2009 год</t>
    </r>
  </si>
  <si>
    <t>распоряжение главы № 9-р</t>
  </si>
  <si>
    <t>Восстановление тепловых сетей в п.Сокол</t>
  </si>
  <si>
    <t>распоряжение главы № 12-р</t>
  </si>
  <si>
    <t>Для ликвидации аварийной ситуации в МОУ "Сылвенская СОШ №1"</t>
  </si>
  <si>
    <t>распоряжение главы № 125-р</t>
  </si>
  <si>
    <t xml:space="preserve">Проведение аварийно-восстановительных работ на канализационных сетях от напорного коллектора КНС в п.Красных Восход до КНС-3 в с.Усть-Качка </t>
  </si>
  <si>
    <t>распоряжение главы № 152-р</t>
  </si>
  <si>
    <t>Для ликвидации аварийной ситуации в МОУ "Кондратовская  СОШ "</t>
  </si>
  <si>
    <t>распоряжение главы № 162-р</t>
  </si>
  <si>
    <t>Проведение восстановительных работ на автодороге в д.Малая Лядовского сельского поселения</t>
  </si>
  <si>
    <t>распоряжение главы № 171-р</t>
  </si>
  <si>
    <t>Для утилизации баллонов из под хлора</t>
  </si>
  <si>
    <t>распоряжение главы № 173-р</t>
  </si>
  <si>
    <t>Для устранения аварийной ситуации на объекте "Капитальный ремонт системы отопления здания детского сада с.Курашим"</t>
  </si>
  <si>
    <t>распоряжение главы № 186-р</t>
  </si>
  <si>
    <t>Проведение восстановительных работ на трансформаторной подстанции (ТП-0243), расположенной по адресу: г.Пермь, ул.1-ая Красавинская,84б.</t>
  </si>
  <si>
    <t>распоряжение главы № 200-р</t>
  </si>
  <si>
    <t>Проведение восстановительных работ на участке теплосети от ТК-2 до ТК-3, расположенной в  п.Юг</t>
  </si>
  <si>
    <t>Всего расходы за счет средств резервного фонда</t>
  </si>
  <si>
    <t>Остаток средств на счетах на отчетную дату</t>
  </si>
  <si>
    <r>
      <t xml:space="preserve">Предусмотрено в районном бюджете на год </t>
    </r>
    <r>
      <rPr>
        <b/>
        <sz val="11"/>
        <rFont val="Times New Roman"/>
        <family val="1"/>
      </rPr>
      <t xml:space="preserve"> 8 500 </t>
    </r>
    <r>
      <rPr>
        <sz val="11"/>
        <rFont val="Times New Roman"/>
        <family val="1"/>
      </rPr>
      <t xml:space="preserve"> тыс.рублей</t>
    </r>
  </si>
  <si>
    <t xml:space="preserve">Выделено по распоряжению главы </t>
  </si>
  <si>
    <t>распоряжение главы № 27-р</t>
  </si>
  <si>
    <t>Двуреченское</t>
  </si>
  <si>
    <t>Култаевское</t>
  </si>
  <si>
    <t>Усть-Качкинское</t>
  </si>
  <si>
    <t>Кукуштанское</t>
  </si>
  <si>
    <t>Платошинское</t>
  </si>
  <si>
    <t>№</t>
  </si>
  <si>
    <t>Бершетское</t>
  </si>
  <si>
    <t>Заболотское</t>
  </si>
  <si>
    <t>Кондратовское</t>
  </si>
  <si>
    <t>Кояновское</t>
  </si>
  <si>
    <t>Мулянское</t>
  </si>
  <si>
    <t>Савинское</t>
  </si>
  <si>
    <t>Соколовское</t>
  </si>
  <si>
    <t>Фроловское</t>
  </si>
  <si>
    <t>Хохловское</t>
  </si>
  <si>
    <t>Юго-Камское</t>
  </si>
  <si>
    <t>ежемесячные денежные выплаты почетным гражданам района</t>
  </si>
  <si>
    <t xml:space="preserve"> выполнение полномочий на предоставление земельных участков в аренду </t>
  </si>
  <si>
    <t>софинансирование расходов на социально-значимые и инвестиционные расходы</t>
  </si>
  <si>
    <t>Информация об использовании иных межбюджетных трансфертов, предоставленных  муниципальным образованиям поселений на софинансирование расходов и на исполнение переданных органам местного самоуправления поселений полномочий района в  2009 году</t>
  </si>
  <si>
    <t>план</t>
  </si>
  <si>
    <t>исполн.</t>
  </si>
  <si>
    <t>НАЛОГОВЫЕ И НЕНАЛОГОВЫЕ ДОХОДЫ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</si>
  <si>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</si>
  <si>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 Распределение бюджетных ассигнований  по разделам и подразделам, целевым статьям и видам расходов классификации расходов бюджета за 2009 год</t>
  </si>
  <si>
    <t>520 23 00</t>
  </si>
  <si>
    <t>Конкурс муниципальных районов Пермского края по достижению наиболее результативных значений  показателей СЭР районов</t>
  </si>
  <si>
    <t>Функционирование законодательных (представительных) органов государственной власти и и представительных органов муниципальных образований</t>
  </si>
  <si>
    <t>002 04 01</t>
  </si>
  <si>
    <t>Содержание аппарата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</si>
  <si>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</si>
  <si>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002 04 03</t>
  </si>
  <si>
    <t>Содержание аппарата за счет безвозмездных поступлений от предпринимательской деятельности</t>
  </si>
  <si>
    <t>002 08 00</t>
  </si>
  <si>
    <t>Глава местной администрации (исполнительно-распорядительного органа муниципального образования)</t>
  </si>
  <si>
    <t>521 06 14</t>
  </si>
  <si>
    <t>Организация и осуществление мероприятий по гражданской обороне</t>
  </si>
  <si>
    <t>521 06 15</t>
  </si>
  <si>
    <t>Выполнение передаваемых полномочий поселений на выполнение части функций по контролю за исполнением бюджетов поселений</t>
  </si>
  <si>
    <t>020 00 00</t>
  </si>
  <si>
    <t>Проведение выборов и референдумов</t>
  </si>
  <si>
    <t>020 00 02</t>
  </si>
  <si>
    <t>Проведение выборов в представительные органы муниципального образования</t>
  </si>
  <si>
    <t>0111</t>
  </si>
  <si>
    <t>Обслуживание государственного и муниципального долга</t>
  </si>
  <si>
    <t>065 00 00</t>
  </si>
  <si>
    <t>Процентные платежи по долговым обязательствам</t>
  </si>
  <si>
    <t>065 03 00</t>
  </si>
  <si>
    <t>Процентные платежи по муниципальному долгу</t>
  </si>
  <si>
    <t>019</t>
  </si>
  <si>
    <t>Обслуживание муниципального долга</t>
  </si>
  <si>
    <t>00 100 00</t>
  </si>
  <si>
    <t>Государственная регистрация актов гражданского состояния</t>
  </si>
  <si>
    <t>Содержание и обслуживание казны , муниципального имущества</t>
  </si>
  <si>
    <t>Реализация функций,связанных с муниципальным управлением</t>
  </si>
  <si>
    <t>092 01 09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</si>
  <si>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</si>
  <si>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000 11109045050000 120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</si>
  <si>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</si>
  <si>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</si>
  <si>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и компенсации затрат государства</t>
  </si>
  <si>
    <t>000 11303000000000 130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</si>
  <si>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</si>
  <si>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000 11303050050000 130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</si>
  <si>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</si>
  <si>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</si>
  <si>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</si>
  <si>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казенных),в части реализации материальных запасов по указанному имуществу</t>
  </si>
  <si>
    <t>Доходы от продажи земельных участков,находящихся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</si>
  <si>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</si>
  <si>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000 11406010000000 430</t>
  </si>
  <si>
    <t>ДОХОДЫ БЮДЖЕТОВ БЮДЖЕТНОЙ СИСТЕМЫ РОССИЙСКОЙ ФЕДЕРАЦИИ ОТ ВОЗВРАТА ОСТАТКОВ СУБСИДИЙ И СУБВЕНЦИЙ ПРОШЛЫХ ЛЕТ</t>
  </si>
  <si>
    <t>000 11800000000000 000</t>
  </si>
  <si>
    <t>Доходы бюджетов муниципальных районов от возврата остатков субсидий и субвенций прошлых лет</t>
  </si>
  <si>
    <t>000 11805000050000 000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</si>
  <si>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</si>
  <si>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000 11805010050000 180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</si>
  <si>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реформировнаию жилищно-коммунального хозяйства</t>
  </si>
  <si>
    <t>000 20202088000000 151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</si>
  <si>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реформировнаию жилищно-коммунального хозяйства</t>
  </si>
  <si>
    <t>000 20202088050000 151</t>
  </si>
  <si>
    <t>Субсидии бюджетам на закупку автотранспортных средств и коммунальной техники</t>
  </si>
  <si>
    <t>000 20202102000000 151</t>
  </si>
  <si>
    <t>Субсидии бюджетам муниципальных районов на закупку автотранспортных средств и коммунальной техники</t>
  </si>
  <si>
    <t>000 20202102050000 151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</si>
  <si>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</si>
  <si>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000 20203026000000 151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</si>
  <si>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</si>
  <si>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000 20203026050000 151</t>
  </si>
  <si>
    <t>Субвенции бюджетам муниципальных образований на возмещение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организациооно-правовых форм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 и займам, полученным в сельскохозяйственных кредитных потребительских кооперативах в 2007-2009 годах на срок до одного года</t>
  </si>
  <si>
    <t>000 20203041000000 151</t>
  </si>
  <si>
    <t>Субвенции бюджетам муниципальных районов на возмещение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организациооно-правовых форм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 и займам, полученным в сельскохозяйственных кредитных потребительских кооперативах в 2007-2009 годах на срок до одного года</t>
  </si>
  <si>
    <t>000 20203041050000 151</t>
  </si>
  <si>
    <t>Субвенции бюджетам муниципальных образований на возмещение гражданам, ведущим личное подсобное хозяйство, сельскохозяйственнм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срок до 8 лет</t>
  </si>
  <si>
    <t>Субвенции бюджетам муниципальных районов на возмещение гражданам, ведущим личное подсобное хозяйство, сельскохозяйственнм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срок до 8 лет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</si>
  <si>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потре-бительских кооперативах, в 2005-2009 годах личным подсобным хозяйствам, сельскохозяйственным потребительским коопе-ративам, крестьянским (фермерским) хозяйствам на срок до 8 лет</t>
  </si>
  <si>
    <t>Мероприятия по предупреждению и ликвидации последствий чрезвычайных ситуаций и стихийных бедствий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</si>
  <si>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</si>
  <si>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</si>
  <si>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0310</t>
  </si>
  <si>
    <t>795 07 00</t>
  </si>
  <si>
    <t>РЦП "Пожарная безопасность на 2008-2010 годы"</t>
  </si>
  <si>
    <t>Прочие расходы</t>
  </si>
  <si>
    <t>0400</t>
  </si>
  <si>
    <t>0405</t>
  </si>
  <si>
    <t>Сельское хозяйство и рыболовство</t>
  </si>
  <si>
    <t>Руководство и управление в сфере установленных функций органов местного самоуправления</t>
  </si>
  <si>
    <t>260 00 00</t>
  </si>
  <si>
    <t>Государственная поддержка сельского хозяйства</t>
  </si>
  <si>
    <t>260 02 00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</si>
  <si>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в 2005-2009 годах личным подсобным хозяйствам, сельскохозяйственным потребительским кооперативам, крестьянским (фермерским) хозяйствам на срок до 8 лет</t>
  </si>
  <si>
    <t>006</t>
  </si>
  <si>
    <t>521 02 04</t>
  </si>
  <si>
    <t>522 00 00</t>
  </si>
  <si>
    <t>Региональные целевые программы</t>
  </si>
  <si>
    <t>522 01 00</t>
  </si>
  <si>
    <t>795 03 00</t>
  </si>
  <si>
    <t>0406</t>
  </si>
  <si>
    <t>Водные ресурсы</t>
  </si>
  <si>
    <t>522 02 00</t>
  </si>
  <si>
    <t>0408</t>
  </si>
  <si>
    <t>317 00 00</t>
  </si>
  <si>
    <t>317 01 00</t>
  </si>
  <si>
    <t>Отдельные мероприятия по другим видам транспорта</t>
  </si>
  <si>
    <t>317 01 02</t>
  </si>
  <si>
    <t>Возмещение расходов по проведению обследования пассажиропотока на пригородных маршрутах</t>
  </si>
  <si>
    <t>317 01 03</t>
  </si>
  <si>
    <t>Возмещение расходов по предоставлению информации о работе пассажирского автомобильного транспорта</t>
  </si>
  <si>
    <t>505 00 00</t>
  </si>
  <si>
    <t>Социальная помощь</t>
  </si>
  <si>
    <t>505 37 00</t>
  </si>
  <si>
    <t>505 37 02</t>
  </si>
  <si>
    <t>Обеспечение равной 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субъектов Российской Федерации</t>
  </si>
  <si>
    <t>0409</t>
  </si>
  <si>
    <t>Дорожное хозяйство</t>
  </si>
  <si>
    <t>315 00 00</t>
  </si>
  <si>
    <t>315 01 00</t>
  </si>
  <si>
    <t>Отдельные мероприятия в области дорожного хозяйства</t>
  </si>
  <si>
    <t>315 01 01</t>
  </si>
  <si>
    <t>Расходы на содержание и текущий ремонт автомобильных дорог и искусственных сооружений на них</t>
  </si>
  <si>
    <t>315 01 02</t>
  </si>
  <si>
    <t>Поступления от продажи услуг по медицинской помощи женщинам в период беременности, родов и впослеродовом периоде, оказываемых муниципальными учреждениями, находящимися в ведении органов местного самоуправления муниципальных районов</t>
  </si>
  <si>
    <t>000 30305050050000 180</t>
  </si>
  <si>
    <t>000 30399000000000 000</t>
  </si>
  <si>
    <t>000 30399050050000 180</t>
  </si>
  <si>
    <t>Всего доходов</t>
  </si>
  <si>
    <t xml:space="preserve">                                           3. ИСТОЧНИКИ ФИНАНСИРОВАНИЯ ДEФИЦИТА БЮДЖЕТОВ</t>
  </si>
  <si>
    <t>Код источника финансирования по КИВФ, КИВнФ</t>
  </si>
  <si>
    <t>000 01030000000000 000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</si>
  <si>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</si>
  <si>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000 01030000000000 800</t>
  </si>
  <si>
    <t>Погашение бюджетами  муниципальных районов кредитов от других бюджетов бюджетной системы РФ в валюте РФ</t>
  </si>
  <si>
    <t>000 01030000050000 810</t>
  </si>
  <si>
    <t>Увеличение прочих остатков денежных средств бюджетов</t>
  </si>
  <si>
    <t>000 01050201000000 510</t>
  </si>
  <si>
    <t>Уменьшение прочих остатков денежных средств бюджетов</t>
  </si>
  <si>
    <t>000 01050201000000 610</t>
  </si>
  <si>
    <t>Предоставленные бюджетных кредитов другим бюджетам бюджетной системы Российской Федерации из бюджетов  муниципальных районовв валюте РФ</t>
  </si>
  <si>
    <t>Возврат бюджетных кредитов, предоставленных юридическим лицам из бюджетов  о муниципальных районов</t>
  </si>
  <si>
    <t>Возврат бюджетных кредитов, предоставленные другим бюджетам бюджетной системы Российской Федерации из бюджетов  муниципальных районов</t>
  </si>
  <si>
    <t xml:space="preserve">Возврат (предоставление) прочих  бюджетных кредитов (ссуд) предоставленных бюджетом муниципальных районов  внутри страны </t>
  </si>
  <si>
    <t>ОТЧЕТ ОБ ИСПОЛНЕНИИ  БЮДЖЕТА ПЕРМСКОГО МУНИЦИПАЛЬНОГО РАЙОНА за 2009 год</t>
  </si>
  <si>
    <t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 и субъектов РФ</t>
  </si>
  <si>
    <t>Субвенции бюджетам муниципальных районов на 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</si>
  <si>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</si>
  <si>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Бюджетные кредиты от других бюджетов бюджетной системы РФ</t>
  </si>
  <si>
    <t>Бюджетные кредиты, предоставленные внутри страны в валюте РФ</t>
  </si>
  <si>
    <t>Предоставление бюджетных кредитов внутри страны в валюте РФ</t>
  </si>
  <si>
    <t>Возврат бюджетных кредитов, предоставленных внутри страны в валюте РФ</t>
  </si>
  <si>
    <t>Автомашина ВАЗ-21102, 2001 года выпуска, модель, № двигателя 2111, 0409799, шасси (рама) № отсутствует, кузов (прицеп) № 0382966, цвет кузова (кабины) серебристо-голубой, паспорт транспортного средства 63 КВ 334586, выдан 13.07.2001 года, идентификационный номер (VIN) ХТА21102020382966</t>
  </si>
  <si>
    <t>Автомашина ГАЗ-3102, 2001 года выпуска, модель, № двигателя *40200М*10106052*, шасси (рама) № отсутствует, кузов (прицеп) № 31020010119115, цвет кузова (кабины) черный, паспорт транспортного средства 52 КЕ 350810, выдан 20.12.2001 года, идентификационный номер (VIN) ХТН31020011077172</t>
  </si>
  <si>
    <t>Автобус УАЗ-220692, 2002 года выпуска, модель, № двигателя ЗМЗ-410400 N 20076070, шасси (рама) № 37410020152169, кузов (кабина, прицеп) № 22060020220140, цвет кузова (кабины, прицепа) мурена, паспорт транспортного средства 73 КН 088311, выдан 12.11.2002 года, идентификационный номер (VIN) ХТТ22069220031341</t>
  </si>
  <si>
    <t>Автомашина ВАЗ-21310, 2002 года выпуска, модель, № двигателя 21213, 7020725, шасси (рама) № отсутствует, кузов (кабина, прицеп) № 20038314, цвет кузова (кабины) серебрист желто-зеленый, паспорт транспортного средства 63 КМ 104329, выдан 15.04.2002 года, идентификационный номер (VIN) ХТА21310020038314</t>
  </si>
  <si>
    <t>GPS приемник 5700/Trimble R7, 2004 года выпуска</t>
  </si>
  <si>
    <t>Автомашина ГАЗ-3307, 1991 года выпуска, модель, № двигателя ЗМЗ-53-11-214266, шасси (рама) № 1459744, кузов (кабина, прицеп) № отсутствует, цвет кузова (кабины) серый (серый), паспорт транспортного средства 59 ЕС 186173, выдан 12.04.2000 года, идентификационный номер (VIN) ХТН330700М1459744</t>
  </si>
  <si>
    <t>000 01060500000000 500</t>
  </si>
  <si>
    <t>000 01060502050000 540</t>
  </si>
  <si>
    <t>000 01060500000000 600</t>
  </si>
  <si>
    <t>000 01060501050000 640</t>
  </si>
  <si>
    <t>000 01060502050000 640</t>
  </si>
  <si>
    <t>000 01060800050000 640</t>
  </si>
  <si>
    <t>Приложение 7</t>
  </si>
  <si>
    <t>к решению Земского Собрания</t>
  </si>
  <si>
    <t xml:space="preserve"> руб.</t>
  </si>
  <si>
    <t>№ п/п</t>
  </si>
  <si>
    <t>Объект приватизации,                                                                                         краткая характеристика,                                                                                                                адрес</t>
  </si>
  <si>
    <t>План</t>
  </si>
  <si>
    <t>Способ приватизации</t>
  </si>
  <si>
    <t>Начальная                                цена                                                            объекта</t>
  </si>
  <si>
    <t>Цена                                           продажи                                           объекта</t>
  </si>
  <si>
    <t>Фактически перечислено в районный бюджет</t>
  </si>
  <si>
    <t>Отклонение                                 от плана                                                     в %</t>
  </si>
  <si>
    <t>Открытый аукцион</t>
  </si>
  <si>
    <t>Конкурс</t>
  </si>
  <si>
    <t>0500</t>
  </si>
  <si>
    <t>Жилищно-коммунальное хозяйство</t>
  </si>
  <si>
    <t>0501</t>
  </si>
  <si>
    <t>Жилищное хозяйство</t>
  </si>
  <si>
    <t>098 00 00</t>
  </si>
  <si>
    <t>098 02 00</t>
  </si>
  <si>
    <t>098 02 01</t>
  </si>
  <si>
    <t>Обеспечение мероприятий по капитальному ремонту многоквартирных домов</t>
  </si>
  <si>
    <t>102 00 00</t>
  </si>
  <si>
    <t>350 00 00</t>
  </si>
  <si>
    <t>350 03 00</t>
  </si>
  <si>
    <t>Отдельные мероприятия в области жилищного хозяйства</t>
  </si>
  <si>
    <t>522 06 00</t>
  </si>
  <si>
    <t>КЦП "Семья и дети Пермского края на 2007-2010 годы"</t>
  </si>
  <si>
    <t>522 06 01</t>
  </si>
  <si>
    <t>Строительство (приобретение) жилья для детей сирот, детей, оставшихся без попечения родителей, лиц из их числа</t>
  </si>
  <si>
    <t>0502</t>
  </si>
  <si>
    <t>Коммунальное хозяйство</t>
  </si>
  <si>
    <t>102 02 01</t>
  </si>
  <si>
    <t>102 02 07</t>
  </si>
  <si>
    <t>Газоснабжение Баш.Култаево</t>
  </si>
  <si>
    <t>102 02 11</t>
  </si>
  <si>
    <t>Распределительный газопровод низкого давления по ул. Набережная, ул. Кудрина, ул. Петровская, ул. Садовая, ул. Ташлыкова в д. Петровка Пермского района</t>
  </si>
  <si>
    <t>102 02 35</t>
  </si>
  <si>
    <t>Электроснабжение ул. Восточная, ул. Садовая, ул. Центральная в с. Гамово Пермского района</t>
  </si>
  <si>
    <t>102 02 42</t>
  </si>
  <si>
    <t>Газоснабжение п. Курашим Пермского района</t>
  </si>
  <si>
    <t>351 00 00</t>
  </si>
  <si>
    <t>Поддержка коммунального хозяйства</t>
  </si>
  <si>
    <t>351 05 00</t>
  </si>
  <si>
    <t>351 05 01</t>
  </si>
  <si>
    <t>Капитальный ремонт систем коммунального комплекса, находящихся в муниципальной собственности</t>
  </si>
  <si>
    <t>351 05 02</t>
  </si>
  <si>
    <t>Содержание и техническое обслуживание газопроводов и газового оборудования, находящихся в муниципальной собственности</t>
  </si>
  <si>
    <t>Государственная поддержка, предоставляемая местным бюджетам на объекты капитального строительства муниципальной собственности в рамках реализации КЦП "Газификация Пермского края на 2008-2010 годы"</t>
  </si>
  <si>
    <t>521 06 09</t>
  </si>
  <si>
    <t>0503</t>
  </si>
  <si>
    <t>Благоустройство</t>
  </si>
  <si>
    <t>521 06 11</t>
  </si>
  <si>
    <t>600 00 00</t>
  </si>
  <si>
    <t>600 03 00</t>
  </si>
  <si>
    <t>Озеленение</t>
  </si>
  <si>
    <t>600 05 00</t>
  </si>
  <si>
    <t>Прочие мероприятия по благоустройству городских округов и поселений</t>
  </si>
  <si>
    <t>0505</t>
  </si>
  <si>
    <t>Другие вопросы в области жилищно-коммунального хозяйства</t>
  </si>
  <si>
    <t>521 06 02</t>
  </si>
  <si>
    <t>521 06 03</t>
  </si>
  <si>
    <t>Проведение открытого конкурса по отбору управляющих компаний</t>
  </si>
  <si>
    <t>521 06 05</t>
  </si>
  <si>
    <t>521 06 13</t>
  </si>
  <si>
    <t>На организацию проведения капитального ремонта дорог, мостов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</si>
  <si>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</si>
  <si>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</si>
  <si>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</si>
  <si>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</si>
  <si>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411 00 00</t>
  </si>
  <si>
    <t>Природоохранные учреждения</t>
  </si>
  <si>
    <t>411 99 00</t>
  </si>
  <si>
    <t>0700</t>
  </si>
  <si>
    <t>Образование</t>
  </si>
  <si>
    <t>0701</t>
  </si>
  <si>
    <t>Дошкольное образование</t>
  </si>
  <si>
    <t>102 02 19</t>
  </si>
  <si>
    <t>420 00 00</t>
  </si>
  <si>
    <t>420 99 00</t>
  </si>
  <si>
    <t>521 02 14</t>
  </si>
  <si>
    <t>Субвенции на обеспечение воспитания и обучения детей-инвалидов в дошкольных образовательных учреждениях</t>
  </si>
  <si>
    <t>0702</t>
  </si>
  <si>
    <t>Общее образование</t>
  </si>
  <si>
    <t>421 00 00</t>
  </si>
  <si>
    <t>421 99 00</t>
  </si>
  <si>
    <t>423 00 00</t>
  </si>
  <si>
    <t>423 99 00</t>
  </si>
  <si>
    <t>436 00 00</t>
  </si>
  <si>
    <t>Мероприятия в области образования</t>
  </si>
  <si>
    <t>505 53 00</t>
  </si>
  <si>
    <t>505 53 08</t>
  </si>
  <si>
    <t>Предоставление мер социальной поддержки учащимся из многодетных малоимущих семей</t>
  </si>
  <si>
    <t>505 53 09</t>
  </si>
  <si>
    <t>520 00 00</t>
  </si>
  <si>
    <t>Иные безвозмездные и безвозвратные перечисления</t>
  </si>
  <si>
    <t>520 09 00</t>
  </si>
  <si>
    <t>521 02 11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</si>
  <si>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</si>
  <si>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521 02 22</t>
  </si>
  <si>
    <t>Субвенции на обеспечение мер социальной поддержки детей-сирот и детей, оставшихся без попечения родителей</t>
  </si>
  <si>
    <t>522 17 00</t>
  </si>
  <si>
    <t>0707</t>
  </si>
  <si>
    <t>Молодежная политика и оздоровление детей</t>
  </si>
  <si>
    <t>431 00 00</t>
  </si>
  <si>
    <t>Организационно-воспитательная работа с молодежью</t>
  </si>
  <si>
    <t>431 01 00</t>
  </si>
  <si>
    <t>Проведение мероприятий для детей и молодежи</t>
  </si>
  <si>
    <t xml:space="preserve">                                                                                                  к  Решению Земского собрания</t>
  </si>
  <si>
    <t>(руб.)</t>
  </si>
  <si>
    <t>Раздел, подраздел</t>
  </si>
  <si>
    <t>Целевая статья</t>
  </si>
  <si>
    <t>Вид расходов</t>
  </si>
  <si>
    <t>0100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</si>
  <si>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</si>
  <si>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</si>
  <si>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</si>
  <si>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Глава муниципального образования</t>
  </si>
  <si>
    <t>Выполнение функций органами местного самоуправления</t>
  </si>
  <si>
    <t>0103</t>
  </si>
  <si>
    <t>002 04 00</t>
  </si>
  <si>
    <t>Центральный аппарат</t>
  </si>
  <si>
    <t>002 11 00</t>
  </si>
  <si>
    <t>Председатель представительного органа муниципального образования</t>
  </si>
  <si>
    <t>002 12 00</t>
  </si>
  <si>
    <t>Депутаты представительного органа муниципального образования</t>
  </si>
  <si>
    <t>0104</t>
  </si>
  <si>
    <t>521 00 00</t>
  </si>
  <si>
    <t>Межбюджетные трансферты</t>
  </si>
  <si>
    <t>521 02 00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</si>
  <si>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</si>
  <si>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521 02 01</t>
  </si>
  <si>
    <t>Субвенции на создание и организацию деятельности административных комиссий</t>
  </si>
  <si>
    <t>521 02 05</t>
  </si>
  <si>
    <t>Субвенции на образование комиссий по делам несовершеннолетних и защите их прав и организацию их деятельности</t>
  </si>
  <si>
    <t>500</t>
  </si>
  <si>
    <t>521 02 17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</si>
  <si>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</si>
  <si>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</si>
  <si>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002 25 00</t>
  </si>
  <si>
    <t>Руководитель контрольно-счетной палаты муниципального образования и его заместители</t>
  </si>
  <si>
    <t>521 02 07</t>
  </si>
  <si>
    <t>Субвенции на обслуживание получателей средств краевого бюджета</t>
  </si>
  <si>
    <t>521 06 00</t>
  </si>
  <si>
    <t>Межбюджетные трансферты из бюджета поселения бюджету муниципального района в соответствии с заключенными соглашениями</t>
  </si>
  <si>
    <t>521 06 06</t>
  </si>
  <si>
    <t>Выполнение передаваемых полномочий поселений на обеспечение обслуживания получателей средств бюджетов поселений</t>
  </si>
  <si>
    <t>0107</t>
  </si>
  <si>
    <t>Обеспечение проведения выборов и референдумов</t>
  </si>
  <si>
    <t>0114</t>
  </si>
  <si>
    <t>Другие общегосударственные вопросы</t>
  </si>
  <si>
    <t>Руководство и управление в сфере установленных функций</t>
  </si>
  <si>
    <t>001 38 00</t>
  </si>
  <si>
    <t>090 00 00</t>
  </si>
  <si>
    <t>Управление муниципальной собственностью</t>
  </si>
  <si>
    <t>090 01 00</t>
  </si>
  <si>
    <t>090 02 00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</si>
</sst>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  <numFmt numFmtId="182" formatCode="_-* #,##0.0_р_._-;\-* #,##0.0_р_._-;_-* &quot;-&quot;?_р_._-;_-@_-"/>
    <numFmt numFmtId="183" formatCode="#,##0.000"/>
    <numFmt numFmtId="184" formatCode="_-* #,##0.000_р_._-;\-* #,##0.000_р_._-;_-* &quot;-&quot;???_р_._-;_-@_-"/>
    <numFmt numFmtId="185" formatCode="#,##0.0_ ;\-#,##0.0\ "/>
    <numFmt numFmtId="186" formatCode="0.000"/>
    <numFmt numFmtId="187" formatCode="#,##0.0"/>
  </numFmts>
  <fonts count="1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 Cyr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179" fontId="2" fillId="0" borderId="0" xfId="19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9" fontId="2" fillId="0" borderId="1" xfId="1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/>
    </xf>
    <xf numFmtId="179" fontId="6" fillId="0" borderId="1" xfId="1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81" fontId="7" fillId="0" borderId="1" xfId="0" applyNumberFormat="1" applyFont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/>
    </xf>
    <xf numFmtId="22" fontId="2" fillId="0" borderId="0" xfId="0" applyNumberFormat="1" applyFont="1" applyFill="1" applyAlignment="1">
      <alignment horizontal="left"/>
    </xf>
    <xf numFmtId="186" fontId="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center" wrapText="1"/>
    </xf>
    <xf numFmtId="182" fontId="5" fillId="0" borderId="1" xfId="0" applyNumberFormat="1" applyFont="1" applyBorder="1" applyAlignment="1">
      <alignment vertical="center" wrapText="1"/>
    </xf>
    <xf numFmtId="182" fontId="7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top" wrapText="1"/>
    </xf>
    <xf numFmtId="182" fontId="8" fillId="0" borderId="1" xfId="0" applyNumberFormat="1" applyFont="1" applyFill="1" applyBorder="1" applyAlignment="1">
      <alignment vertical="center" wrapText="1"/>
    </xf>
    <xf numFmtId="181" fontId="8" fillId="0" borderId="1" xfId="0" applyNumberFormat="1" applyFont="1" applyBorder="1" applyAlignment="1">
      <alignment horizontal="center" vertical="center" wrapText="1"/>
    </xf>
    <xf numFmtId="182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182" fontId="7" fillId="0" borderId="1" xfId="0" applyNumberFormat="1" applyFont="1" applyFill="1" applyBorder="1" applyAlignment="1">
      <alignment vertical="center" wrapText="1"/>
    </xf>
    <xf numFmtId="187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1" xfId="0" applyFont="1" applyBorder="1" applyAlignment="1">
      <alignment horizontal="center" wrapText="1"/>
    </xf>
    <xf numFmtId="181" fontId="8" fillId="2" borderId="3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181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3" fillId="0" borderId="1" xfId="0" applyFont="1" applyBorder="1" applyAlignment="1">
      <alignment/>
    </xf>
    <xf numFmtId="181" fontId="10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1" fontId="1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81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181" fontId="5" fillId="0" borderId="1" xfId="0" applyNumberFormat="1" applyFont="1" applyFill="1" applyBorder="1" applyAlignment="1">
      <alignment horizontal="center"/>
    </xf>
    <xf numFmtId="181" fontId="5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181" fontId="13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vertical="center"/>
    </xf>
    <xf numFmtId="49" fontId="14" fillId="0" borderId="7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18" fillId="0" borderId="9" xfId="0" applyNumberFormat="1" applyFont="1" applyBorder="1" applyAlignment="1">
      <alignment horizontal="left" vertical="top" wrapText="1"/>
    </xf>
    <xf numFmtId="4" fontId="18" fillId="0" borderId="9" xfId="0" applyNumberFormat="1" applyFont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49" fontId="14" fillId="0" borderId="7" xfId="0" applyNumberFormat="1" applyFont="1" applyFill="1" applyBorder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4" fontId="1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82" fontId="10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 shrinkToFit="1"/>
    </xf>
    <xf numFmtId="179" fontId="2" fillId="0" borderId="1" xfId="19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 wrapText="1"/>
    </xf>
    <xf numFmtId="179" fontId="2" fillId="0" borderId="4" xfId="19" applyFont="1" applyFill="1" applyBorder="1" applyAlignment="1">
      <alignment horizontal="center" vertical="center" wrapText="1"/>
    </xf>
    <xf numFmtId="179" fontId="2" fillId="0" borderId="4" xfId="19" applyFont="1" applyFill="1" applyBorder="1" applyAlignment="1">
      <alignment horizontal="center" vertical="center"/>
    </xf>
    <xf numFmtId="2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vertic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18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22" fontId="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">
      <selection activeCell="A2" sqref="A2"/>
    </sheetView>
  </sheetViews>
  <sheetFormatPr defaultColWidth="9.140625" defaultRowHeight="12.75"/>
  <cols>
    <col min="1" max="1" width="58.7109375" style="127" customWidth="1"/>
    <col min="2" max="2" width="22.28125" style="127" customWidth="1"/>
    <col min="3" max="3" width="15.00390625" style="127" customWidth="1"/>
    <col min="4" max="4" width="7.00390625" style="127" customWidth="1"/>
    <col min="5" max="5" width="24.00390625" style="127" customWidth="1"/>
    <col min="6" max="16384" width="8.8515625" style="127" customWidth="1"/>
  </cols>
  <sheetData>
    <row r="1" spans="1:3" ht="13.5" customHeight="1">
      <c r="A1" s="126"/>
      <c r="B1" s="203" t="s">
        <v>756</v>
      </c>
      <c r="C1" s="203"/>
    </row>
    <row r="2" spans="1:3" ht="14.25" customHeight="1">
      <c r="A2" s="126"/>
      <c r="B2" s="203" t="s">
        <v>1055</v>
      </c>
      <c r="C2" s="203"/>
    </row>
    <row r="3" spans="1:3" ht="12" customHeight="1">
      <c r="A3" s="126"/>
      <c r="B3" s="204" t="s">
        <v>276</v>
      </c>
      <c r="C3" s="204"/>
    </row>
    <row r="4" spans="1:3" ht="10.5" customHeight="1">
      <c r="A4" s="126"/>
      <c r="B4" s="126"/>
      <c r="C4" s="126" t="s">
        <v>760</v>
      </c>
    </row>
    <row r="5" spans="1:3" ht="12.75" customHeight="1">
      <c r="A5" s="201" t="s">
        <v>1034</v>
      </c>
      <c r="B5" s="201"/>
      <c r="C5" s="201"/>
    </row>
    <row r="6" spans="1:3" ht="6.75" customHeight="1">
      <c r="A6" s="128"/>
      <c r="B6" s="128"/>
      <c r="C6" s="126"/>
    </row>
    <row r="7" spans="1:3" ht="12.75" customHeight="1">
      <c r="A7" s="202" t="s">
        <v>761</v>
      </c>
      <c r="B7" s="202"/>
      <c r="C7" s="202"/>
    </row>
    <row r="8" spans="1:3" ht="10.5" customHeight="1">
      <c r="A8" s="129"/>
      <c r="B8" s="130"/>
      <c r="C8" s="131" t="s">
        <v>762</v>
      </c>
    </row>
    <row r="9" spans="1:3" ht="15" customHeight="1">
      <c r="A9" s="132" t="s">
        <v>763</v>
      </c>
      <c r="B9" s="133" t="s">
        <v>764</v>
      </c>
      <c r="C9" s="134" t="s">
        <v>765</v>
      </c>
    </row>
    <row r="10" spans="1:3" ht="12.75" customHeight="1">
      <c r="A10" s="135">
        <v>1</v>
      </c>
      <c r="B10" s="136" t="s">
        <v>766</v>
      </c>
      <c r="C10" s="137" t="s">
        <v>767</v>
      </c>
    </row>
    <row r="11" spans="1:3" ht="12">
      <c r="A11" s="138" t="s">
        <v>895</v>
      </c>
      <c r="B11" s="139" t="s">
        <v>768</v>
      </c>
      <c r="C11" s="140">
        <v>551854805.19</v>
      </c>
    </row>
    <row r="12" spans="1:3" ht="12">
      <c r="A12" s="141" t="s">
        <v>769</v>
      </c>
      <c r="B12" s="142" t="s">
        <v>770</v>
      </c>
      <c r="C12" s="143">
        <v>215899189.92</v>
      </c>
    </row>
    <row r="13" spans="1:3" ht="12">
      <c r="A13" s="141" t="s">
        <v>771</v>
      </c>
      <c r="B13" s="142" t="s">
        <v>772</v>
      </c>
      <c r="C13" s="143">
        <v>215899189.92</v>
      </c>
    </row>
    <row r="14" spans="1:3" ht="36">
      <c r="A14" s="141" t="s">
        <v>896</v>
      </c>
      <c r="B14" s="142" t="s">
        <v>773</v>
      </c>
      <c r="C14" s="143">
        <v>1643854.45</v>
      </c>
    </row>
    <row r="15" spans="1:3" ht="26.25" customHeight="1">
      <c r="A15" s="141" t="s">
        <v>755</v>
      </c>
      <c r="B15" s="142" t="s">
        <v>774</v>
      </c>
      <c r="C15" s="143">
        <v>213740015.35</v>
      </c>
    </row>
    <row r="16" spans="1:3" ht="63" customHeight="1">
      <c r="A16" s="144" t="s">
        <v>775</v>
      </c>
      <c r="B16" s="142" t="s">
        <v>776</v>
      </c>
      <c r="C16" s="143">
        <v>211166172.83</v>
      </c>
    </row>
    <row r="17" spans="1:3" ht="60">
      <c r="A17" s="144" t="s">
        <v>777</v>
      </c>
      <c r="B17" s="142" t="s">
        <v>778</v>
      </c>
      <c r="C17" s="143">
        <v>2573842.52</v>
      </c>
    </row>
    <row r="18" spans="1:3" ht="24">
      <c r="A18" s="141" t="s">
        <v>779</v>
      </c>
      <c r="B18" s="142" t="s">
        <v>780</v>
      </c>
      <c r="C18" s="143">
        <v>316501.63</v>
      </c>
    </row>
    <row r="19" spans="1:3" ht="63" customHeight="1">
      <c r="A19" s="144" t="s">
        <v>653</v>
      </c>
      <c r="B19" s="142" t="s">
        <v>781</v>
      </c>
      <c r="C19" s="143">
        <v>198818.49</v>
      </c>
    </row>
    <row r="20" spans="1:3" ht="12">
      <c r="A20" s="141" t="s">
        <v>782</v>
      </c>
      <c r="B20" s="142" t="s">
        <v>783</v>
      </c>
      <c r="C20" s="143">
        <v>24786317.27</v>
      </c>
    </row>
    <row r="21" spans="1:3" ht="12">
      <c r="A21" s="141" t="s">
        <v>784</v>
      </c>
      <c r="B21" s="142" t="s">
        <v>785</v>
      </c>
      <c r="C21" s="143">
        <v>24682169.72</v>
      </c>
    </row>
    <row r="22" spans="1:3" ht="12">
      <c r="A22" s="141" t="s">
        <v>786</v>
      </c>
      <c r="B22" s="142" t="s">
        <v>787</v>
      </c>
      <c r="C22" s="143">
        <v>104147.55</v>
      </c>
    </row>
    <row r="23" spans="1:3" ht="12">
      <c r="A23" s="141" t="s">
        <v>654</v>
      </c>
      <c r="B23" s="142" t="s">
        <v>655</v>
      </c>
      <c r="C23" s="143">
        <v>161421895.21</v>
      </c>
    </row>
    <row r="24" spans="1:3" ht="12">
      <c r="A24" s="141" t="s">
        <v>656</v>
      </c>
      <c r="B24" s="142" t="s">
        <v>657</v>
      </c>
      <c r="C24" s="143">
        <v>115624953.28</v>
      </c>
    </row>
    <row r="25" spans="1:3" ht="28.5" customHeight="1">
      <c r="A25" s="141" t="s">
        <v>658</v>
      </c>
      <c r="B25" s="142" t="s">
        <v>659</v>
      </c>
      <c r="C25" s="143">
        <v>115624953.29</v>
      </c>
    </row>
    <row r="26" spans="1:3" ht="24">
      <c r="A26" s="141" t="s">
        <v>660</v>
      </c>
      <c r="B26" s="142" t="s">
        <v>661</v>
      </c>
      <c r="C26" s="143">
        <v>-0.01</v>
      </c>
    </row>
    <row r="27" spans="1:3" ht="15" customHeight="1">
      <c r="A27" s="141" t="s">
        <v>662</v>
      </c>
      <c r="B27" s="142" t="s">
        <v>663</v>
      </c>
      <c r="C27" s="143">
        <v>45796941.93</v>
      </c>
    </row>
    <row r="28" spans="1:3" ht="16.5" customHeight="1">
      <c r="A28" s="141" t="s">
        <v>664</v>
      </c>
      <c r="B28" s="142" t="s">
        <v>665</v>
      </c>
      <c r="C28" s="143">
        <v>10540990.77</v>
      </c>
    </row>
    <row r="29" spans="1:3" ht="12">
      <c r="A29" s="141" t="s">
        <v>666</v>
      </c>
      <c r="B29" s="142" t="s">
        <v>667</v>
      </c>
      <c r="C29" s="143">
        <v>35255951.16</v>
      </c>
    </row>
    <row r="30" spans="1:3" ht="12">
      <c r="A30" s="141" t="s">
        <v>788</v>
      </c>
      <c r="B30" s="142" t="s">
        <v>789</v>
      </c>
      <c r="C30" s="143">
        <v>8120260.91</v>
      </c>
    </row>
    <row r="31" spans="1:3" ht="24">
      <c r="A31" s="141" t="s">
        <v>790</v>
      </c>
      <c r="B31" s="142" t="s">
        <v>791</v>
      </c>
      <c r="C31" s="143">
        <v>5760105.62</v>
      </c>
    </row>
    <row r="32" spans="1:3" ht="39" customHeight="1">
      <c r="A32" s="141" t="s">
        <v>792</v>
      </c>
      <c r="B32" s="142" t="s">
        <v>793</v>
      </c>
      <c r="C32" s="143">
        <v>5760105.62</v>
      </c>
    </row>
    <row r="33" spans="1:3" ht="27" customHeight="1">
      <c r="A33" s="141" t="s">
        <v>794</v>
      </c>
      <c r="B33" s="142" t="s">
        <v>795</v>
      </c>
      <c r="C33" s="143">
        <v>2360155.29</v>
      </c>
    </row>
    <row r="34" spans="1:3" ht="38.25" customHeight="1">
      <c r="A34" s="144" t="s">
        <v>796</v>
      </c>
      <c r="B34" s="142" t="s">
        <v>797</v>
      </c>
      <c r="C34" s="143">
        <v>2343655.29</v>
      </c>
    </row>
    <row r="35" spans="1:3" ht="25.5" customHeight="1">
      <c r="A35" s="141" t="s">
        <v>798</v>
      </c>
      <c r="B35" s="142" t="s">
        <v>799</v>
      </c>
      <c r="C35" s="143">
        <v>16500</v>
      </c>
    </row>
    <row r="36" spans="1:3" ht="24" customHeight="1">
      <c r="A36" s="141" t="s">
        <v>800</v>
      </c>
      <c r="B36" s="142" t="s">
        <v>801</v>
      </c>
      <c r="C36" s="143">
        <v>709.37</v>
      </c>
    </row>
    <row r="37" spans="1:3" ht="12">
      <c r="A37" s="141" t="s">
        <v>802</v>
      </c>
      <c r="B37" s="142" t="s">
        <v>803</v>
      </c>
      <c r="C37" s="143">
        <v>709.37</v>
      </c>
    </row>
    <row r="38" spans="1:3" ht="12">
      <c r="A38" s="141" t="s">
        <v>804</v>
      </c>
      <c r="B38" s="142" t="s">
        <v>805</v>
      </c>
      <c r="C38" s="143">
        <v>765.11</v>
      </c>
    </row>
    <row r="39" spans="1:3" ht="12">
      <c r="A39" s="141" t="s">
        <v>806</v>
      </c>
      <c r="B39" s="142" t="s">
        <v>807</v>
      </c>
      <c r="C39" s="143">
        <v>765.11</v>
      </c>
    </row>
    <row r="40" spans="1:3" ht="36">
      <c r="A40" s="141" t="s">
        <v>808</v>
      </c>
      <c r="B40" s="142" t="s">
        <v>809</v>
      </c>
      <c r="C40" s="143">
        <v>533.11</v>
      </c>
    </row>
    <row r="41" spans="1:3" ht="39.75" customHeight="1">
      <c r="A41" s="141" t="s">
        <v>810</v>
      </c>
      <c r="B41" s="142" t="s">
        <v>811</v>
      </c>
      <c r="C41" s="143">
        <v>533.11</v>
      </c>
    </row>
    <row r="42" spans="1:3" ht="12">
      <c r="A42" s="141" t="s">
        <v>812</v>
      </c>
      <c r="B42" s="142" t="s">
        <v>813</v>
      </c>
      <c r="C42" s="143">
        <v>-588.85</v>
      </c>
    </row>
    <row r="43" spans="1:3" ht="24">
      <c r="A43" s="141" t="s">
        <v>814</v>
      </c>
      <c r="B43" s="142" t="s">
        <v>815</v>
      </c>
      <c r="C43" s="143">
        <v>-588.85</v>
      </c>
    </row>
    <row r="44" spans="1:3" ht="27" customHeight="1">
      <c r="A44" s="141" t="s">
        <v>816</v>
      </c>
      <c r="B44" s="142" t="s">
        <v>817</v>
      </c>
      <c r="C44" s="143">
        <v>35843613.94</v>
      </c>
    </row>
    <row r="45" spans="1:3" ht="15.75" customHeight="1">
      <c r="A45" s="141" t="s">
        <v>668</v>
      </c>
      <c r="B45" s="142" t="s">
        <v>669</v>
      </c>
      <c r="C45" s="143">
        <v>27764.52</v>
      </c>
    </row>
    <row r="46" spans="1:3" ht="24">
      <c r="A46" s="141" t="s">
        <v>670</v>
      </c>
      <c r="B46" s="142" t="s">
        <v>671</v>
      </c>
      <c r="C46" s="143">
        <v>27764.52</v>
      </c>
    </row>
    <row r="47" spans="1:3" ht="60">
      <c r="A47" s="144" t="s">
        <v>818</v>
      </c>
      <c r="B47" s="142" t="s">
        <v>819</v>
      </c>
      <c r="C47" s="143">
        <v>35434898.46</v>
      </c>
    </row>
    <row r="48" spans="1:3" ht="48">
      <c r="A48" s="141" t="s">
        <v>820</v>
      </c>
      <c r="B48" s="142" t="s">
        <v>821</v>
      </c>
      <c r="C48" s="143">
        <v>26794742.3</v>
      </c>
    </row>
    <row r="49" spans="1:3" ht="48">
      <c r="A49" s="144" t="s">
        <v>822</v>
      </c>
      <c r="B49" s="142" t="s">
        <v>823</v>
      </c>
      <c r="C49" s="143">
        <v>26794742.3</v>
      </c>
    </row>
    <row r="50" spans="1:3" ht="49.5" customHeight="1">
      <c r="A50" s="141" t="s">
        <v>420</v>
      </c>
      <c r="B50" s="142" t="s">
        <v>421</v>
      </c>
      <c r="C50" s="143">
        <v>8640156.16</v>
      </c>
    </row>
    <row r="51" spans="1:3" ht="39" customHeight="1">
      <c r="A51" s="141" t="s">
        <v>422</v>
      </c>
      <c r="B51" s="142" t="s">
        <v>423</v>
      </c>
      <c r="C51" s="143">
        <v>8640156.16</v>
      </c>
    </row>
    <row r="52" spans="1:3" ht="12">
      <c r="A52" s="141" t="s">
        <v>424</v>
      </c>
      <c r="B52" s="142" t="s">
        <v>425</v>
      </c>
      <c r="C52" s="143">
        <v>367900</v>
      </c>
    </row>
    <row r="53" spans="1:3" ht="36">
      <c r="A53" s="141" t="s">
        <v>299</v>
      </c>
      <c r="B53" s="142" t="s">
        <v>300</v>
      </c>
      <c r="C53" s="143">
        <v>367900</v>
      </c>
    </row>
    <row r="54" spans="1:3" ht="36">
      <c r="A54" s="141" t="s">
        <v>301</v>
      </c>
      <c r="B54" s="142" t="s">
        <v>302</v>
      </c>
      <c r="C54" s="143">
        <v>367900</v>
      </c>
    </row>
    <row r="55" spans="1:3" ht="48">
      <c r="A55" s="141" t="s">
        <v>672</v>
      </c>
      <c r="B55" s="142" t="s">
        <v>673</v>
      </c>
      <c r="C55" s="143">
        <v>13050.96</v>
      </c>
    </row>
    <row r="56" spans="1:3" ht="48">
      <c r="A56" s="141" t="s">
        <v>674</v>
      </c>
      <c r="B56" s="142" t="s">
        <v>675</v>
      </c>
      <c r="C56" s="143">
        <v>13050.96</v>
      </c>
    </row>
    <row r="57" spans="1:3" ht="48">
      <c r="A57" s="141" t="s">
        <v>929</v>
      </c>
      <c r="B57" s="142" t="s">
        <v>930</v>
      </c>
      <c r="C57" s="143">
        <v>13050.96</v>
      </c>
    </row>
    <row r="58" spans="1:3" ht="15.75" customHeight="1">
      <c r="A58" s="141" t="s">
        <v>303</v>
      </c>
      <c r="B58" s="142" t="s">
        <v>304</v>
      </c>
      <c r="C58" s="143">
        <v>12538968.61</v>
      </c>
    </row>
    <row r="59" spans="1:3" ht="15.75" customHeight="1">
      <c r="A59" s="141" t="s">
        <v>305</v>
      </c>
      <c r="B59" s="142" t="s">
        <v>306</v>
      </c>
      <c r="C59" s="143">
        <v>12538968.61</v>
      </c>
    </row>
    <row r="60" spans="1:3" ht="24">
      <c r="A60" s="141" t="s">
        <v>931</v>
      </c>
      <c r="B60" s="142" t="s">
        <v>932</v>
      </c>
      <c r="C60" s="143">
        <v>2458068.01</v>
      </c>
    </row>
    <row r="61" spans="1:3" ht="14.25" customHeight="1">
      <c r="A61" s="141" t="s">
        <v>933</v>
      </c>
      <c r="B61" s="142" t="s">
        <v>934</v>
      </c>
      <c r="C61" s="143">
        <v>2458068.01</v>
      </c>
    </row>
    <row r="62" spans="1:3" ht="39.75" customHeight="1">
      <c r="A62" s="141" t="s">
        <v>935</v>
      </c>
      <c r="B62" s="142" t="s">
        <v>936</v>
      </c>
      <c r="C62" s="143">
        <v>2458068.01</v>
      </c>
    </row>
    <row r="63" spans="1:3" ht="24">
      <c r="A63" s="141" t="s">
        <v>307</v>
      </c>
      <c r="B63" s="142" t="s">
        <v>308</v>
      </c>
      <c r="C63" s="143">
        <v>86932753.18</v>
      </c>
    </row>
    <row r="64" spans="1:3" ht="12">
      <c r="A64" s="141" t="s">
        <v>309</v>
      </c>
      <c r="B64" s="142" t="s">
        <v>310</v>
      </c>
      <c r="C64" s="143">
        <v>14117060</v>
      </c>
    </row>
    <row r="65" spans="1:3" ht="24">
      <c r="A65" s="141" t="s">
        <v>311</v>
      </c>
      <c r="B65" s="142" t="s">
        <v>312</v>
      </c>
      <c r="C65" s="143">
        <v>14117060</v>
      </c>
    </row>
    <row r="66" spans="1:3" ht="48">
      <c r="A66" s="141" t="s">
        <v>313</v>
      </c>
      <c r="B66" s="142" t="s">
        <v>314</v>
      </c>
      <c r="C66" s="143">
        <v>45398468.36</v>
      </c>
    </row>
    <row r="67" spans="1:3" ht="60">
      <c r="A67" s="145" t="s">
        <v>937</v>
      </c>
      <c r="B67" s="142" t="s">
        <v>315</v>
      </c>
      <c r="C67" s="143">
        <v>45211621.37</v>
      </c>
    </row>
    <row r="68" spans="1:3" ht="60">
      <c r="A68" s="145" t="s">
        <v>938</v>
      </c>
      <c r="B68" s="142" t="s">
        <v>316</v>
      </c>
      <c r="C68" s="143">
        <v>186846.99</v>
      </c>
    </row>
    <row r="69" spans="1:3" ht="60">
      <c r="A69" s="145" t="s">
        <v>939</v>
      </c>
      <c r="B69" s="142" t="s">
        <v>317</v>
      </c>
      <c r="C69" s="143">
        <v>45211621.37</v>
      </c>
    </row>
    <row r="70" spans="1:3" ht="60">
      <c r="A70" s="145" t="s">
        <v>940</v>
      </c>
      <c r="B70" s="142" t="s">
        <v>318</v>
      </c>
      <c r="C70" s="143">
        <v>186846.99</v>
      </c>
    </row>
    <row r="71" spans="1:3" ht="39" customHeight="1">
      <c r="A71" s="141" t="s">
        <v>941</v>
      </c>
      <c r="B71" s="142" t="s">
        <v>942</v>
      </c>
      <c r="C71" s="143">
        <v>27417224.82</v>
      </c>
    </row>
    <row r="72" spans="1:3" ht="24">
      <c r="A72" s="141" t="s">
        <v>319</v>
      </c>
      <c r="B72" s="142" t="s">
        <v>943</v>
      </c>
      <c r="C72" s="143">
        <v>27417224.82</v>
      </c>
    </row>
    <row r="73" spans="1:3" ht="24">
      <c r="A73" s="141" t="s">
        <v>320</v>
      </c>
      <c r="B73" s="142" t="s">
        <v>321</v>
      </c>
      <c r="C73" s="143">
        <v>27417224.82</v>
      </c>
    </row>
    <row r="74" spans="1:3" ht="12">
      <c r="A74" s="141" t="s">
        <v>322</v>
      </c>
      <c r="B74" s="142" t="s">
        <v>323</v>
      </c>
      <c r="C74" s="143">
        <v>9434253.87</v>
      </c>
    </row>
    <row r="75" spans="1:3" ht="24">
      <c r="A75" s="141" t="s">
        <v>324</v>
      </c>
      <c r="B75" s="142" t="s">
        <v>325</v>
      </c>
      <c r="C75" s="143">
        <v>206170.63</v>
      </c>
    </row>
    <row r="76" spans="1:3" ht="48">
      <c r="A76" s="141" t="s">
        <v>326</v>
      </c>
      <c r="B76" s="142" t="s">
        <v>327</v>
      </c>
      <c r="C76" s="143">
        <v>159522.83</v>
      </c>
    </row>
    <row r="77" spans="1:3" ht="36">
      <c r="A77" s="141" t="s">
        <v>328</v>
      </c>
      <c r="B77" s="142" t="s">
        <v>329</v>
      </c>
      <c r="C77" s="143">
        <v>46647.8</v>
      </c>
    </row>
    <row r="78" spans="1:3" ht="36">
      <c r="A78" s="141" t="s">
        <v>330</v>
      </c>
      <c r="B78" s="142" t="s">
        <v>331</v>
      </c>
      <c r="C78" s="143">
        <v>767215.94</v>
      </c>
    </row>
    <row r="79" spans="1:3" ht="36">
      <c r="A79" s="141" t="s">
        <v>332</v>
      </c>
      <c r="B79" s="142" t="s">
        <v>333</v>
      </c>
      <c r="C79" s="143">
        <v>140000</v>
      </c>
    </row>
    <row r="80" spans="1:3" ht="24">
      <c r="A80" s="141" t="s">
        <v>334</v>
      </c>
      <c r="B80" s="142" t="s">
        <v>335</v>
      </c>
      <c r="C80" s="143">
        <v>163442.05</v>
      </c>
    </row>
    <row r="81" spans="1:3" ht="36">
      <c r="A81" s="141" t="s">
        <v>336</v>
      </c>
      <c r="B81" s="142" t="s">
        <v>337</v>
      </c>
      <c r="C81" s="143">
        <v>163442.05</v>
      </c>
    </row>
    <row r="82" spans="1:3" ht="60">
      <c r="A82" s="144" t="s">
        <v>338</v>
      </c>
      <c r="B82" s="142" t="s">
        <v>339</v>
      </c>
      <c r="C82" s="143">
        <v>864512</v>
      </c>
    </row>
    <row r="83" spans="1:3" ht="24">
      <c r="A83" s="141" t="s">
        <v>340</v>
      </c>
      <c r="B83" s="142" t="s">
        <v>341</v>
      </c>
      <c r="C83" s="143">
        <v>74019</v>
      </c>
    </row>
    <row r="84" spans="1:3" ht="24">
      <c r="A84" s="141" t="s">
        <v>342</v>
      </c>
      <c r="B84" s="142" t="s">
        <v>343</v>
      </c>
      <c r="C84" s="143">
        <v>480500</v>
      </c>
    </row>
    <row r="85" spans="1:3" ht="12">
      <c r="A85" s="141" t="s">
        <v>344</v>
      </c>
      <c r="B85" s="142" t="s">
        <v>345</v>
      </c>
      <c r="C85" s="143">
        <v>309993</v>
      </c>
    </row>
    <row r="86" spans="1:3" ht="36">
      <c r="A86" s="141" t="s">
        <v>346</v>
      </c>
      <c r="B86" s="142" t="s">
        <v>347</v>
      </c>
      <c r="C86" s="143">
        <v>33000</v>
      </c>
    </row>
    <row r="87" spans="1:3" ht="24">
      <c r="A87" s="141" t="s">
        <v>348</v>
      </c>
      <c r="B87" s="142" t="s">
        <v>349</v>
      </c>
      <c r="C87" s="143">
        <v>2759495.46</v>
      </c>
    </row>
    <row r="88" spans="1:3" ht="24">
      <c r="A88" s="141" t="s">
        <v>350</v>
      </c>
      <c r="B88" s="142" t="s">
        <v>351</v>
      </c>
      <c r="C88" s="143">
        <v>133449.51</v>
      </c>
    </row>
    <row r="89" spans="1:3" ht="36">
      <c r="A89" s="141" t="s">
        <v>352</v>
      </c>
      <c r="B89" s="142" t="s">
        <v>353</v>
      </c>
      <c r="C89" s="143">
        <v>133449.51</v>
      </c>
    </row>
    <row r="90" spans="1:3" ht="24">
      <c r="A90" s="141" t="s">
        <v>1037</v>
      </c>
      <c r="B90" s="142" t="s">
        <v>354</v>
      </c>
      <c r="C90" s="143">
        <v>127434.34</v>
      </c>
    </row>
    <row r="91" spans="1:3" ht="36">
      <c r="A91" s="141" t="s">
        <v>355</v>
      </c>
      <c r="B91" s="142" t="s">
        <v>356</v>
      </c>
      <c r="C91" s="143">
        <v>127434.34</v>
      </c>
    </row>
    <row r="92" spans="1:3" ht="24">
      <c r="A92" s="141" t="s">
        <v>357</v>
      </c>
      <c r="B92" s="142" t="s">
        <v>358</v>
      </c>
      <c r="C92" s="143">
        <v>4239533.94</v>
      </c>
    </row>
    <row r="93" spans="1:3" ht="24">
      <c r="A93" s="141" t="s">
        <v>359</v>
      </c>
      <c r="B93" s="142" t="s">
        <v>360</v>
      </c>
      <c r="C93" s="143">
        <v>4239533.94</v>
      </c>
    </row>
    <row r="94" spans="1:3" ht="15" customHeight="1">
      <c r="A94" s="141" t="s">
        <v>361</v>
      </c>
      <c r="B94" s="142" t="s">
        <v>362</v>
      </c>
      <c r="C94" s="143">
        <v>-490359.2</v>
      </c>
    </row>
    <row r="95" spans="1:3" ht="12">
      <c r="A95" s="141" t="s">
        <v>363</v>
      </c>
      <c r="B95" s="142" t="s">
        <v>364</v>
      </c>
      <c r="C95" s="143">
        <v>-572227.25</v>
      </c>
    </row>
    <row r="96" spans="1:3" ht="16.5" customHeight="1">
      <c r="A96" s="141" t="s">
        <v>365</v>
      </c>
      <c r="B96" s="142" t="s">
        <v>366</v>
      </c>
      <c r="C96" s="143">
        <v>-572227.25</v>
      </c>
    </row>
    <row r="97" spans="1:3" ht="12">
      <c r="A97" s="141" t="s">
        <v>367</v>
      </c>
      <c r="B97" s="142" t="s">
        <v>368</v>
      </c>
      <c r="C97" s="143">
        <v>81868.05</v>
      </c>
    </row>
    <row r="98" spans="1:3" ht="12">
      <c r="A98" s="141" t="s">
        <v>369</v>
      </c>
      <c r="B98" s="142" t="s">
        <v>370</v>
      </c>
      <c r="C98" s="143">
        <v>81868.05</v>
      </c>
    </row>
    <row r="99" spans="1:3" ht="36">
      <c r="A99" s="141" t="s">
        <v>944</v>
      </c>
      <c r="B99" s="142" t="s">
        <v>945</v>
      </c>
      <c r="C99" s="143">
        <v>17000</v>
      </c>
    </row>
    <row r="100" spans="1:3" ht="24">
      <c r="A100" s="141" t="s">
        <v>946</v>
      </c>
      <c r="B100" s="142" t="s">
        <v>947</v>
      </c>
      <c r="C100" s="143">
        <v>17000</v>
      </c>
    </row>
    <row r="101" spans="1:3" ht="24">
      <c r="A101" s="141" t="s">
        <v>948</v>
      </c>
      <c r="B101" s="142" t="s">
        <v>949</v>
      </c>
      <c r="C101" s="143">
        <v>17000</v>
      </c>
    </row>
    <row r="102" spans="1:3" ht="12">
      <c r="A102" s="141" t="s">
        <v>371</v>
      </c>
      <c r="B102" s="142" t="s">
        <v>372</v>
      </c>
      <c r="C102" s="143">
        <v>-5107865.9</v>
      </c>
    </row>
    <row r="103" spans="1:3" ht="17.25" customHeight="1">
      <c r="A103" s="141" t="s">
        <v>373</v>
      </c>
      <c r="B103" s="142" t="s">
        <v>374</v>
      </c>
      <c r="C103" s="143">
        <v>-5107865.9</v>
      </c>
    </row>
    <row r="104" spans="1:3" ht="16.5" customHeight="1">
      <c r="A104" s="138" t="s">
        <v>375</v>
      </c>
      <c r="B104" s="139" t="s">
        <v>376</v>
      </c>
      <c r="C104" s="140">
        <v>1568257816.73</v>
      </c>
    </row>
    <row r="105" spans="1:3" ht="24">
      <c r="A105" s="141" t="s">
        <v>377</v>
      </c>
      <c r="B105" s="142" t="s">
        <v>378</v>
      </c>
      <c r="C105" s="143">
        <v>1559957816.73</v>
      </c>
    </row>
    <row r="106" spans="1:3" ht="24">
      <c r="A106" s="141" t="s">
        <v>379</v>
      </c>
      <c r="B106" s="142" t="s">
        <v>380</v>
      </c>
      <c r="C106" s="143">
        <v>304855900</v>
      </c>
    </row>
    <row r="107" spans="1:3" ht="12">
      <c r="A107" s="141" t="s">
        <v>381</v>
      </c>
      <c r="B107" s="142" t="s">
        <v>382</v>
      </c>
      <c r="C107" s="143">
        <v>304855900</v>
      </c>
    </row>
    <row r="108" spans="1:3" ht="24">
      <c r="A108" s="141" t="s">
        <v>1</v>
      </c>
      <c r="B108" s="142" t="s">
        <v>2</v>
      </c>
      <c r="C108" s="143">
        <v>304855900</v>
      </c>
    </row>
    <row r="109" spans="1:3" ht="24">
      <c r="A109" s="141" t="s">
        <v>3</v>
      </c>
      <c r="B109" s="142" t="s">
        <v>4</v>
      </c>
      <c r="C109" s="143">
        <v>570831658.75</v>
      </c>
    </row>
    <row r="110" spans="1:3" ht="17.25" customHeight="1">
      <c r="A110" s="141" t="s">
        <v>5</v>
      </c>
      <c r="B110" s="142" t="s">
        <v>6</v>
      </c>
      <c r="C110" s="143">
        <v>10252460</v>
      </c>
    </row>
    <row r="111" spans="1:3" ht="24">
      <c r="A111" s="141" t="s">
        <v>7</v>
      </c>
      <c r="B111" s="142" t="s">
        <v>8</v>
      </c>
      <c r="C111" s="143">
        <v>10252460</v>
      </c>
    </row>
    <row r="112" spans="1:3" ht="24">
      <c r="A112" s="141" t="s">
        <v>9</v>
      </c>
      <c r="B112" s="142" t="s">
        <v>10</v>
      </c>
      <c r="C112" s="143">
        <v>716700</v>
      </c>
    </row>
    <row r="113" spans="1:3" ht="24">
      <c r="A113" s="141" t="s">
        <v>11</v>
      </c>
      <c r="B113" s="142" t="s">
        <v>12</v>
      </c>
      <c r="C113" s="143">
        <v>716700</v>
      </c>
    </row>
    <row r="114" spans="1:3" ht="24">
      <c r="A114" s="141" t="s">
        <v>13</v>
      </c>
      <c r="B114" s="142" t="s">
        <v>14</v>
      </c>
      <c r="C114" s="143">
        <v>283600</v>
      </c>
    </row>
    <row r="115" spans="1:3" ht="24">
      <c r="A115" s="141" t="s">
        <v>15</v>
      </c>
      <c r="B115" s="142" t="s">
        <v>16</v>
      </c>
      <c r="C115" s="143">
        <v>283600</v>
      </c>
    </row>
    <row r="116" spans="1:3" ht="48">
      <c r="A116" s="141" t="s">
        <v>17</v>
      </c>
      <c r="B116" s="142" t="s">
        <v>18</v>
      </c>
      <c r="C116" s="143">
        <v>70119989.75</v>
      </c>
    </row>
    <row r="117" spans="1:3" ht="36">
      <c r="A117" s="141" t="s">
        <v>19</v>
      </c>
      <c r="B117" s="142" t="s">
        <v>20</v>
      </c>
      <c r="C117" s="143">
        <v>70119989.75</v>
      </c>
    </row>
    <row r="118" spans="1:3" ht="24">
      <c r="A118" s="141" t="s">
        <v>21</v>
      </c>
      <c r="B118" s="142" t="s">
        <v>22</v>
      </c>
      <c r="C118" s="143">
        <v>2887453</v>
      </c>
    </row>
    <row r="119" spans="1:3" ht="36">
      <c r="A119" s="141" t="s">
        <v>23</v>
      </c>
      <c r="B119" s="142" t="s">
        <v>24</v>
      </c>
      <c r="C119" s="143">
        <v>2887453</v>
      </c>
    </row>
    <row r="120" spans="1:3" ht="63.75" customHeight="1">
      <c r="A120" s="145" t="s">
        <v>950</v>
      </c>
      <c r="B120" s="142" t="s">
        <v>951</v>
      </c>
      <c r="C120" s="143">
        <v>416649906</v>
      </c>
    </row>
    <row r="121" spans="1:3" ht="60">
      <c r="A121" s="145" t="s">
        <v>952</v>
      </c>
      <c r="B121" s="142" t="s">
        <v>953</v>
      </c>
      <c r="C121" s="143">
        <v>416649906</v>
      </c>
    </row>
    <row r="122" spans="1:3" ht="24">
      <c r="A122" s="141" t="s">
        <v>954</v>
      </c>
      <c r="B122" s="142" t="s">
        <v>955</v>
      </c>
      <c r="C122" s="143">
        <v>3204600</v>
      </c>
    </row>
    <row r="123" spans="1:3" ht="27.75" customHeight="1">
      <c r="A123" s="141" t="s">
        <v>956</v>
      </c>
      <c r="B123" s="142" t="s">
        <v>957</v>
      </c>
      <c r="C123" s="143">
        <v>3204600</v>
      </c>
    </row>
    <row r="124" spans="1:3" ht="12">
      <c r="A124" s="141" t="s">
        <v>25</v>
      </c>
      <c r="B124" s="142" t="s">
        <v>26</v>
      </c>
      <c r="C124" s="143">
        <v>66716950</v>
      </c>
    </row>
    <row r="125" spans="1:3" ht="12">
      <c r="A125" s="141" t="s">
        <v>27</v>
      </c>
      <c r="B125" s="142" t="s">
        <v>28</v>
      </c>
      <c r="C125" s="143">
        <v>66716950</v>
      </c>
    </row>
    <row r="126" spans="1:3" ht="24">
      <c r="A126" s="141" t="s">
        <v>29</v>
      </c>
      <c r="B126" s="142" t="s">
        <v>30</v>
      </c>
      <c r="C126" s="143">
        <v>500668440.31</v>
      </c>
    </row>
    <row r="127" spans="1:3" ht="24">
      <c r="A127" s="141" t="s">
        <v>31</v>
      </c>
      <c r="B127" s="142" t="s">
        <v>32</v>
      </c>
      <c r="C127" s="143">
        <v>4160100</v>
      </c>
    </row>
    <row r="128" spans="1:3" ht="24">
      <c r="A128" s="141" t="s">
        <v>33</v>
      </c>
      <c r="B128" s="142" t="s">
        <v>34</v>
      </c>
      <c r="C128" s="143">
        <v>4160100</v>
      </c>
    </row>
    <row r="129" spans="1:3" ht="28.5" customHeight="1">
      <c r="A129" s="141" t="s">
        <v>606</v>
      </c>
      <c r="B129" s="142" t="s">
        <v>607</v>
      </c>
      <c r="C129" s="143">
        <v>9210300</v>
      </c>
    </row>
    <row r="130" spans="1:3" ht="24">
      <c r="A130" s="141" t="s">
        <v>608</v>
      </c>
      <c r="B130" s="142" t="s">
        <v>609</v>
      </c>
      <c r="C130" s="143">
        <v>9210300</v>
      </c>
    </row>
    <row r="131" spans="1:3" ht="24">
      <c r="A131" s="141" t="s">
        <v>610</v>
      </c>
      <c r="B131" s="142" t="s">
        <v>611</v>
      </c>
      <c r="C131" s="143">
        <v>431391146.94</v>
      </c>
    </row>
    <row r="132" spans="1:3" ht="24">
      <c r="A132" s="141" t="s">
        <v>612</v>
      </c>
      <c r="B132" s="142" t="s">
        <v>613</v>
      </c>
      <c r="C132" s="143">
        <v>431391146.94</v>
      </c>
    </row>
    <row r="133" spans="1:3" ht="48">
      <c r="A133" s="141" t="s">
        <v>958</v>
      </c>
      <c r="B133" s="142" t="s">
        <v>959</v>
      </c>
      <c r="C133" s="143">
        <v>2477300</v>
      </c>
    </row>
    <row r="134" spans="1:3" ht="48">
      <c r="A134" s="141" t="s">
        <v>960</v>
      </c>
      <c r="B134" s="142" t="s">
        <v>961</v>
      </c>
      <c r="C134" s="143">
        <v>2477300</v>
      </c>
    </row>
    <row r="135" spans="1:3" ht="51" customHeight="1">
      <c r="A135" s="141" t="s">
        <v>614</v>
      </c>
      <c r="B135" s="142" t="s">
        <v>615</v>
      </c>
      <c r="C135" s="143">
        <v>5574580</v>
      </c>
    </row>
    <row r="136" spans="1:3" ht="48">
      <c r="A136" s="141" t="s">
        <v>616</v>
      </c>
      <c r="B136" s="142" t="s">
        <v>617</v>
      </c>
      <c r="C136" s="143">
        <v>5574580</v>
      </c>
    </row>
    <row r="137" spans="1:3" ht="50.25" customHeight="1">
      <c r="A137" s="144" t="s">
        <v>1035</v>
      </c>
      <c r="B137" s="142" t="s">
        <v>618</v>
      </c>
      <c r="C137" s="143">
        <v>1301700</v>
      </c>
    </row>
    <row r="138" spans="1:3" ht="48">
      <c r="A138" s="144" t="s">
        <v>1036</v>
      </c>
      <c r="B138" s="142" t="s">
        <v>619</v>
      </c>
      <c r="C138" s="143">
        <v>1301700</v>
      </c>
    </row>
    <row r="139" spans="1:3" ht="108">
      <c r="A139" s="144" t="s">
        <v>962</v>
      </c>
      <c r="B139" s="142" t="s">
        <v>963</v>
      </c>
      <c r="C139" s="143">
        <v>17807114.93</v>
      </c>
    </row>
    <row r="140" spans="1:3" ht="108">
      <c r="A140" s="144" t="s">
        <v>964</v>
      </c>
      <c r="B140" s="142" t="s">
        <v>965</v>
      </c>
      <c r="C140" s="143">
        <v>17807114.93</v>
      </c>
    </row>
    <row r="141" spans="1:3" ht="72">
      <c r="A141" s="144" t="s">
        <v>966</v>
      </c>
      <c r="B141" s="142" t="s">
        <v>620</v>
      </c>
      <c r="C141" s="143">
        <v>432038.44</v>
      </c>
    </row>
    <row r="142" spans="1:3" ht="72">
      <c r="A142" s="144" t="s">
        <v>967</v>
      </c>
      <c r="B142" s="142" t="s">
        <v>624</v>
      </c>
      <c r="C142" s="143">
        <v>432038.44</v>
      </c>
    </row>
    <row r="143" spans="1:3" ht="36">
      <c r="A143" s="141" t="s">
        <v>101</v>
      </c>
      <c r="B143" s="142" t="s">
        <v>102</v>
      </c>
      <c r="C143" s="143">
        <v>11425400</v>
      </c>
    </row>
    <row r="144" spans="1:3" ht="36">
      <c r="A144" s="141" t="s">
        <v>103</v>
      </c>
      <c r="B144" s="142" t="s">
        <v>625</v>
      </c>
      <c r="C144" s="143">
        <v>11425400</v>
      </c>
    </row>
    <row r="145" spans="1:3" ht="60">
      <c r="A145" s="144" t="s">
        <v>136</v>
      </c>
      <c r="B145" s="142" t="s">
        <v>137</v>
      </c>
      <c r="C145" s="143">
        <v>12096000</v>
      </c>
    </row>
    <row r="146" spans="1:3" ht="60">
      <c r="A146" s="144" t="s">
        <v>138</v>
      </c>
      <c r="B146" s="142" t="s">
        <v>139</v>
      </c>
      <c r="C146" s="143">
        <v>12096000</v>
      </c>
    </row>
    <row r="147" spans="1:3" ht="48">
      <c r="A147" s="144" t="s">
        <v>140</v>
      </c>
      <c r="B147" s="142" t="s">
        <v>141</v>
      </c>
      <c r="C147" s="143">
        <v>4792760</v>
      </c>
    </row>
    <row r="148" spans="1:3" ht="20.25" customHeight="1">
      <c r="A148" s="144" t="s">
        <v>142</v>
      </c>
      <c r="B148" s="142" t="s">
        <v>143</v>
      </c>
      <c r="C148" s="143">
        <v>4792760</v>
      </c>
    </row>
    <row r="149" spans="1:3" ht="12">
      <c r="A149" s="141" t="s">
        <v>626</v>
      </c>
      <c r="B149" s="142" t="s">
        <v>627</v>
      </c>
      <c r="C149" s="143">
        <v>183601817.67</v>
      </c>
    </row>
    <row r="150" spans="1:3" ht="50.25" customHeight="1">
      <c r="A150" s="144" t="s">
        <v>144</v>
      </c>
      <c r="B150" s="142" t="s">
        <v>628</v>
      </c>
      <c r="C150" s="143">
        <v>14310000</v>
      </c>
    </row>
    <row r="151" spans="1:3" ht="60">
      <c r="A151" s="144" t="s">
        <v>145</v>
      </c>
      <c r="B151" s="142" t="s">
        <v>629</v>
      </c>
      <c r="C151" s="143">
        <v>14310000</v>
      </c>
    </row>
    <row r="152" spans="1:3" ht="36">
      <c r="A152" s="141" t="s">
        <v>146</v>
      </c>
      <c r="B152" s="142" t="s">
        <v>630</v>
      </c>
      <c r="C152" s="143">
        <v>109860032.77</v>
      </c>
    </row>
    <row r="153" spans="1:3" ht="41.25" customHeight="1">
      <c r="A153" s="141" t="s">
        <v>147</v>
      </c>
      <c r="B153" s="142" t="s">
        <v>631</v>
      </c>
      <c r="C153" s="143">
        <v>109860032.77</v>
      </c>
    </row>
    <row r="154" spans="1:3" ht="12">
      <c r="A154" s="141" t="s">
        <v>632</v>
      </c>
      <c r="B154" s="142" t="s">
        <v>633</v>
      </c>
      <c r="C154" s="143">
        <v>59431784.9</v>
      </c>
    </row>
    <row r="155" spans="1:3" ht="24">
      <c r="A155" s="141" t="s">
        <v>634</v>
      </c>
      <c r="B155" s="142" t="s">
        <v>635</v>
      </c>
      <c r="C155" s="143">
        <v>59431784.9</v>
      </c>
    </row>
    <row r="156" spans="1:3" ht="12">
      <c r="A156" s="141" t="s">
        <v>636</v>
      </c>
      <c r="B156" s="142" t="s">
        <v>637</v>
      </c>
      <c r="C156" s="143">
        <v>8300000</v>
      </c>
    </row>
    <row r="157" spans="1:3" ht="15.75" customHeight="1">
      <c r="A157" s="141" t="s">
        <v>638</v>
      </c>
      <c r="B157" s="142" t="s">
        <v>639</v>
      </c>
      <c r="C157" s="143">
        <v>8300000</v>
      </c>
    </row>
    <row r="158" spans="1:3" ht="24">
      <c r="A158" s="138" t="s">
        <v>640</v>
      </c>
      <c r="B158" s="139" t="s">
        <v>641</v>
      </c>
      <c r="C158" s="140">
        <v>70407075.82</v>
      </c>
    </row>
    <row r="159" spans="1:3" ht="16.5" customHeight="1">
      <c r="A159" s="141" t="s">
        <v>642</v>
      </c>
      <c r="B159" s="142" t="s">
        <v>643</v>
      </c>
      <c r="C159" s="143">
        <v>57163982.13</v>
      </c>
    </row>
    <row r="160" spans="1:3" ht="12.75" customHeight="1">
      <c r="A160" s="141" t="s">
        <v>148</v>
      </c>
      <c r="B160" s="142" t="s">
        <v>644</v>
      </c>
      <c r="C160" s="143">
        <v>57163982.13</v>
      </c>
    </row>
    <row r="161" spans="1:3" ht="12.75" customHeight="1">
      <c r="A161" s="141" t="s">
        <v>149</v>
      </c>
      <c r="B161" s="142" t="s">
        <v>645</v>
      </c>
      <c r="C161" s="143">
        <v>57163982.13</v>
      </c>
    </row>
    <row r="162" spans="1:3" ht="24.75" customHeight="1">
      <c r="A162" s="141" t="s">
        <v>646</v>
      </c>
      <c r="B162" s="142" t="s">
        <v>647</v>
      </c>
      <c r="C162" s="143">
        <v>13243093.69</v>
      </c>
    </row>
    <row r="163" spans="1:3" ht="12.75" customHeight="1">
      <c r="A163" s="141" t="s">
        <v>150</v>
      </c>
      <c r="B163" s="142" t="s">
        <v>151</v>
      </c>
      <c r="C163" s="143">
        <v>142016.15</v>
      </c>
    </row>
    <row r="164" spans="1:3" ht="36">
      <c r="A164" s="141" t="s">
        <v>152</v>
      </c>
      <c r="B164" s="142" t="s">
        <v>153</v>
      </c>
      <c r="C164" s="143">
        <v>142016.15</v>
      </c>
    </row>
    <row r="165" spans="1:3" ht="14.25" customHeight="1">
      <c r="A165" s="146" t="s">
        <v>154</v>
      </c>
      <c r="B165" s="142" t="s">
        <v>649</v>
      </c>
      <c r="C165" s="143">
        <v>181735.67</v>
      </c>
    </row>
    <row r="166" spans="1:3" ht="48">
      <c r="A166" s="146" t="s">
        <v>155</v>
      </c>
      <c r="B166" s="142" t="s">
        <v>651</v>
      </c>
      <c r="C166" s="143">
        <v>181735.67</v>
      </c>
    </row>
    <row r="167" spans="1:3" ht="12">
      <c r="A167" s="141" t="s">
        <v>156</v>
      </c>
      <c r="B167" s="142" t="s">
        <v>157</v>
      </c>
      <c r="C167" s="143">
        <v>470160.19</v>
      </c>
    </row>
    <row r="168" spans="1:3" ht="36">
      <c r="A168" s="141" t="s">
        <v>158</v>
      </c>
      <c r="B168" s="142" t="s">
        <v>159</v>
      </c>
      <c r="C168" s="143">
        <v>470160.19</v>
      </c>
    </row>
    <row r="169" spans="1:3" ht="24">
      <c r="A169" s="141" t="s">
        <v>160</v>
      </c>
      <c r="B169" s="142" t="s">
        <v>161</v>
      </c>
      <c r="C169" s="143">
        <v>5655000</v>
      </c>
    </row>
    <row r="170" spans="1:3" ht="48">
      <c r="A170" s="141" t="s">
        <v>1014</v>
      </c>
      <c r="B170" s="142" t="s">
        <v>1015</v>
      </c>
      <c r="C170" s="143">
        <v>5655000</v>
      </c>
    </row>
    <row r="171" spans="1:3" ht="18" customHeight="1">
      <c r="A171" s="141" t="s">
        <v>648</v>
      </c>
      <c r="B171" s="142" t="s">
        <v>1016</v>
      </c>
      <c r="C171" s="143">
        <v>6794181.68</v>
      </c>
    </row>
    <row r="172" spans="1:3" ht="65.25" customHeight="1" hidden="1">
      <c r="A172" s="141" t="s">
        <v>650</v>
      </c>
      <c r="B172" s="142" t="s">
        <v>1017</v>
      </c>
      <c r="C172" s="143">
        <v>6794181.68</v>
      </c>
    </row>
    <row r="173" spans="1:3" ht="18.75" customHeight="1">
      <c r="A173" s="147" t="s">
        <v>1018</v>
      </c>
      <c r="B173" s="148"/>
      <c r="C173" s="149">
        <f>C158+C104+C11</f>
        <v>2190519697.74</v>
      </c>
    </row>
    <row r="174" spans="1:3" ht="12.75">
      <c r="A174" s="112"/>
      <c r="B174" s="112"/>
      <c r="C174" s="4"/>
    </row>
    <row r="175" spans="1:3" ht="12.75">
      <c r="A175" s="200" t="s">
        <v>1019</v>
      </c>
      <c r="B175" s="200"/>
      <c r="C175" s="151"/>
    </row>
    <row r="176" spans="1:3" ht="6.75" customHeight="1">
      <c r="A176" s="150"/>
      <c r="B176" s="152"/>
      <c r="C176" s="153"/>
    </row>
    <row r="177" spans="1:3" ht="33.75">
      <c r="A177" s="154" t="s">
        <v>763</v>
      </c>
      <c r="B177" s="154" t="s">
        <v>1020</v>
      </c>
      <c r="C177" s="137" t="s">
        <v>765</v>
      </c>
    </row>
    <row r="178" spans="1:5" ht="11.25">
      <c r="A178" s="136">
        <v>1</v>
      </c>
      <c r="B178" s="136" t="s">
        <v>766</v>
      </c>
      <c r="C178" s="137" t="s">
        <v>767</v>
      </c>
      <c r="E178" s="155"/>
    </row>
    <row r="179" spans="1:3" ht="22.5" customHeight="1">
      <c r="A179" s="188" t="s">
        <v>162</v>
      </c>
      <c r="B179" s="186" t="s">
        <v>163</v>
      </c>
      <c r="C179" s="187">
        <v>16019809.71</v>
      </c>
    </row>
    <row r="180" spans="1:3" ht="12.75" customHeight="1">
      <c r="A180" s="141" t="s">
        <v>1038</v>
      </c>
      <c r="B180" s="156" t="s">
        <v>1021</v>
      </c>
      <c r="C180" s="143">
        <f>C181</f>
        <v>-5155311</v>
      </c>
    </row>
    <row r="181" spans="1:3" ht="24">
      <c r="A181" s="141" t="s">
        <v>1022</v>
      </c>
      <c r="B181" s="156" t="s">
        <v>1023</v>
      </c>
      <c r="C181" s="143">
        <f>C182</f>
        <v>-5155311</v>
      </c>
    </row>
    <row r="182" spans="1:3" ht="24">
      <c r="A182" s="141" t="s">
        <v>1024</v>
      </c>
      <c r="B182" s="156" t="s">
        <v>1025</v>
      </c>
      <c r="C182" s="143">
        <v>-5155311</v>
      </c>
    </row>
    <row r="183" spans="1:3" ht="17.25" customHeight="1">
      <c r="A183" s="141" t="s">
        <v>164</v>
      </c>
      <c r="B183" s="156" t="s">
        <v>165</v>
      </c>
      <c r="C183" s="143">
        <f>C184+C187</f>
        <v>12344098.569999695</v>
      </c>
    </row>
    <row r="184" spans="1:3" ht="15.75" customHeight="1">
      <c r="A184" s="141" t="s">
        <v>166</v>
      </c>
      <c r="B184" s="156" t="s">
        <v>167</v>
      </c>
      <c r="C184" s="143">
        <f>C186</f>
        <v>-2200790719.88</v>
      </c>
    </row>
    <row r="185" spans="1:3" ht="17.25" customHeight="1">
      <c r="A185" s="141" t="s">
        <v>1026</v>
      </c>
      <c r="B185" s="156" t="s">
        <v>1027</v>
      </c>
      <c r="C185" s="143">
        <v>-2200790719.88</v>
      </c>
    </row>
    <row r="186" spans="1:3" ht="24">
      <c r="A186" s="141" t="s">
        <v>168</v>
      </c>
      <c r="B186" s="156" t="s">
        <v>169</v>
      </c>
      <c r="C186" s="143">
        <v>-2200790719.88</v>
      </c>
    </row>
    <row r="187" spans="1:3" ht="17.25" customHeight="1">
      <c r="A187" s="141" t="s">
        <v>170</v>
      </c>
      <c r="B187" s="156" t="s">
        <v>171</v>
      </c>
      <c r="C187" s="143">
        <f>C189</f>
        <v>2213134818.45</v>
      </c>
    </row>
    <row r="188" spans="1:3" ht="17.25" customHeight="1">
      <c r="A188" s="141" t="s">
        <v>1028</v>
      </c>
      <c r="B188" s="156" t="s">
        <v>1029</v>
      </c>
      <c r="C188" s="143">
        <v>2213134818.45</v>
      </c>
    </row>
    <row r="189" spans="1:3" ht="24">
      <c r="A189" s="141" t="s">
        <v>172</v>
      </c>
      <c r="B189" s="156" t="s">
        <v>173</v>
      </c>
      <c r="C189" s="143">
        <v>2213134818.45</v>
      </c>
    </row>
    <row r="190" spans="1:3" ht="12">
      <c r="A190" s="141" t="s">
        <v>174</v>
      </c>
      <c r="B190" s="156" t="s">
        <v>175</v>
      </c>
      <c r="C190" s="143">
        <v>8831022.14</v>
      </c>
    </row>
    <row r="191" spans="1:3" ht="12">
      <c r="A191" s="141" t="s">
        <v>1039</v>
      </c>
      <c r="B191" s="156" t="s">
        <v>176</v>
      </c>
      <c r="C191" s="143">
        <v>7768133</v>
      </c>
    </row>
    <row r="192" spans="1:3" ht="12">
      <c r="A192" s="141" t="s">
        <v>1040</v>
      </c>
      <c r="B192" s="156" t="s">
        <v>1048</v>
      </c>
      <c r="C192" s="143">
        <v>-1440000</v>
      </c>
    </row>
    <row r="193" spans="1:3" ht="26.25" customHeight="1">
      <c r="A193" s="141" t="s">
        <v>1030</v>
      </c>
      <c r="B193" s="156" t="s">
        <v>1049</v>
      </c>
      <c r="C193" s="143">
        <v>-1440000</v>
      </c>
    </row>
    <row r="194" spans="1:3" ht="12">
      <c r="A194" s="141" t="s">
        <v>1041</v>
      </c>
      <c r="B194" s="156" t="s">
        <v>1050</v>
      </c>
      <c r="C194" s="143">
        <v>9208133</v>
      </c>
    </row>
    <row r="195" spans="1:3" ht="24">
      <c r="A195" s="141" t="s">
        <v>1031</v>
      </c>
      <c r="B195" s="156" t="s">
        <v>1051</v>
      </c>
      <c r="C195" s="143">
        <v>493643</v>
      </c>
    </row>
    <row r="196" spans="1:3" ht="27" customHeight="1">
      <c r="A196" s="141" t="s">
        <v>1032</v>
      </c>
      <c r="B196" s="156" t="s">
        <v>1052</v>
      </c>
      <c r="C196" s="143">
        <v>8714490</v>
      </c>
    </row>
    <row r="197" spans="1:3" ht="24">
      <c r="A197" s="157" t="s">
        <v>1033</v>
      </c>
      <c r="B197" s="158" t="s">
        <v>1053</v>
      </c>
      <c r="C197" s="159">
        <v>1062889.14</v>
      </c>
    </row>
  </sheetData>
  <mergeCells count="6">
    <mergeCell ref="A175:B175"/>
    <mergeCell ref="A5:C5"/>
    <mergeCell ref="A7:C7"/>
    <mergeCell ref="B1:C1"/>
    <mergeCell ref="B2:C2"/>
    <mergeCell ref="B3:C3"/>
  </mergeCells>
  <conditionalFormatting sqref="C11:C173 C179:C197">
    <cfRule type="cellIs" priority="1" dxfId="0" operator="equal" stopIfTrue="1">
      <formula>0</formula>
    </cfRule>
  </conditionalFormatting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9"/>
  <sheetViews>
    <sheetView workbookViewId="0" topLeftCell="A31">
      <selection activeCell="G7" sqref="G7"/>
    </sheetView>
  </sheetViews>
  <sheetFormatPr defaultColWidth="9.140625" defaultRowHeight="12.75" outlineLevelRow="4"/>
  <cols>
    <col min="1" max="1" width="7.421875" style="112" customWidth="1"/>
    <col min="2" max="2" width="8.421875" style="112" customWidth="1"/>
    <col min="3" max="3" width="7.421875" style="112" customWidth="1"/>
    <col min="4" max="4" width="53.421875" style="112" customWidth="1"/>
    <col min="5" max="5" width="14.8515625" style="174" customWidth="1"/>
    <col min="6" max="6" width="13.140625" style="112" bestFit="1" customWidth="1"/>
    <col min="7" max="16384" width="9.140625" style="112" customWidth="1"/>
  </cols>
  <sheetData>
    <row r="1" spans="1:5" ht="12.75">
      <c r="A1" s="56"/>
      <c r="B1" s="56"/>
      <c r="C1" s="56"/>
      <c r="D1" s="205" t="s">
        <v>426</v>
      </c>
      <c r="E1" s="205"/>
    </row>
    <row r="2" spans="1:5" ht="12.75">
      <c r="A2" s="56"/>
      <c r="B2" s="56"/>
      <c r="C2" s="56"/>
      <c r="D2" s="205" t="s">
        <v>1161</v>
      </c>
      <c r="E2" s="205"/>
    </row>
    <row r="3" spans="1:5" ht="12.75">
      <c r="A3" s="56"/>
      <c r="B3" s="56"/>
      <c r="C3" s="56"/>
      <c r="D3" s="206" t="s">
        <v>277</v>
      </c>
      <c r="E3" s="206"/>
    </row>
    <row r="4" spans="1:5" ht="12.75">
      <c r="A4" s="56"/>
      <c r="B4" s="56"/>
      <c r="C4" s="56"/>
      <c r="D4" s="57"/>
      <c r="E4" s="58"/>
    </row>
    <row r="5" spans="1:9" ht="12.75">
      <c r="A5" s="207" t="s">
        <v>897</v>
      </c>
      <c r="B5" s="207"/>
      <c r="C5" s="207"/>
      <c r="D5" s="207"/>
      <c r="E5" s="208"/>
      <c r="F5" s="173"/>
      <c r="G5" s="173"/>
      <c r="H5" s="174"/>
      <c r="I5" s="174"/>
    </row>
    <row r="6" spans="1:5" ht="12.75">
      <c r="A6" s="208"/>
      <c r="B6" s="208"/>
      <c r="C6" s="208"/>
      <c r="D6" s="208"/>
      <c r="E6" s="208"/>
    </row>
    <row r="7" spans="1:5" ht="14.25">
      <c r="A7" s="55"/>
      <c r="B7" s="55"/>
      <c r="C7" s="55"/>
      <c r="D7" s="55"/>
      <c r="E7" s="59"/>
    </row>
    <row r="8" ht="12.75">
      <c r="E8" s="175" t="s">
        <v>1162</v>
      </c>
    </row>
    <row r="9" spans="1:5" s="127" customFormat="1" ht="33.75">
      <c r="A9" s="60" t="s">
        <v>1163</v>
      </c>
      <c r="B9" s="60" t="s">
        <v>1164</v>
      </c>
      <c r="C9" s="60" t="s">
        <v>1165</v>
      </c>
      <c r="D9" s="60" t="s">
        <v>602</v>
      </c>
      <c r="E9" s="60" t="s">
        <v>765</v>
      </c>
    </row>
    <row r="10" spans="1:5" s="177" customFormat="1" ht="12.75">
      <c r="A10" s="61" t="s">
        <v>1166</v>
      </c>
      <c r="B10" s="61" t="s">
        <v>80</v>
      </c>
      <c r="C10" s="61" t="s">
        <v>80</v>
      </c>
      <c r="D10" s="64" t="s">
        <v>1167</v>
      </c>
      <c r="E10" s="176">
        <v>83378663.49</v>
      </c>
    </row>
    <row r="11" spans="1:6" ht="25.5" outlineLevel="1">
      <c r="A11" s="62" t="s">
        <v>85</v>
      </c>
      <c r="B11" s="62" t="s">
        <v>80</v>
      </c>
      <c r="C11" s="62" t="s">
        <v>80</v>
      </c>
      <c r="D11" s="63" t="s">
        <v>1168</v>
      </c>
      <c r="E11" s="178">
        <v>2712546.57</v>
      </c>
      <c r="F11" s="179"/>
    </row>
    <row r="12" spans="1:5" ht="25.5" outlineLevel="2">
      <c r="A12" s="62"/>
      <c r="B12" s="62" t="s">
        <v>1169</v>
      </c>
      <c r="C12" s="62" t="s">
        <v>80</v>
      </c>
      <c r="D12" s="63" t="s">
        <v>979</v>
      </c>
      <c r="E12" s="178">
        <v>2471806.87</v>
      </c>
    </row>
    <row r="13" spans="1:5" ht="12.75" outlineLevel="4">
      <c r="A13" s="62"/>
      <c r="B13" s="62" t="s">
        <v>86</v>
      </c>
      <c r="C13" s="62"/>
      <c r="D13" s="63" t="s">
        <v>1170</v>
      </c>
      <c r="E13" s="178">
        <v>2471806.87</v>
      </c>
    </row>
    <row r="14" spans="1:5" ht="12.75" outlineLevel="4">
      <c r="A14" s="62"/>
      <c r="B14" s="62"/>
      <c r="C14" s="62" t="s">
        <v>1188</v>
      </c>
      <c r="D14" s="63" t="s">
        <v>1171</v>
      </c>
      <c r="E14" s="178">
        <v>2471806.87</v>
      </c>
    </row>
    <row r="15" spans="1:5" ht="12.75" outlineLevel="2">
      <c r="A15" s="62"/>
      <c r="B15" s="62" t="s">
        <v>1147</v>
      </c>
      <c r="C15" s="62" t="s">
        <v>80</v>
      </c>
      <c r="D15" s="63" t="s">
        <v>1148</v>
      </c>
      <c r="E15" s="178">
        <v>240739.7</v>
      </c>
    </row>
    <row r="16" spans="1:5" ht="38.25" outlineLevel="3">
      <c r="A16" s="62"/>
      <c r="B16" s="62" t="s">
        <v>898</v>
      </c>
      <c r="C16" s="62" t="s">
        <v>80</v>
      </c>
      <c r="D16" s="63" t="s">
        <v>899</v>
      </c>
      <c r="E16" s="178">
        <v>240739.7</v>
      </c>
    </row>
    <row r="17" spans="1:5" ht="12.75" outlineLevel="4">
      <c r="A17" s="62"/>
      <c r="B17" s="62"/>
      <c r="C17" s="62" t="s">
        <v>1188</v>
      </c>
      <c r="D17" s="63" t="s">
        <v>1171</v>
      </c>
      <c r="E17" s="178">
        <v>240739.7</v>
      </c>
    </row>
    <row r="18" spans="1:5" ht="38.25" outlineLevel="1">
      <c r="A18" s="62" t="s">
        <v>1172</v>
      </c>
      <c r="B18" s="62" t="s">
        <v>80</v>
      </c>
      <c r="C18" s="62" t="s">
        <v>80</v>
      </c>
      <c r="D18" s="63" t="s">
        <v>900</v>
      </c>
      <c r="E18" s="178">
        <v>4613348.88</v>
      </c>
    </row>
    <row r="19" spans="1:5" ht="25.5" outlineLevel="2">
      <c r="A19" s="62"/>
      <c r="B19" s="62" t="s">
        <v>1169</v>
      </c>
      <c r="C19" s="62" t="s">
        <v>80</v>
      </c>
      <c r="D19" s="63" t="s">
        <v>979</v>
      </c>
      <c r="E19" s="178">
        <v>4613348.88</v>
      </c>
    </row>
    <row r="20" spans="1:5" ht="12.75" outlineLevel="3">
      <c r="A20" s="62"/>
      <c r="B20" s="62" t="s">
        <v>1173</v>
      </c>
      <c r="C20" s="62" t="s">
        <v>80</v>
      </c>
      <c r="D20" s="63" t="s">
        <v>1174</v>
      </c>
      <c r="E20" s="178">
        <v>2883954.82</v>
      </c>
    </row>
    <row r="21" spans="1:5" ht="12.75" outlineLevel="4">
      <c r="A21" s="62"/>
      <c r="B21" s="62" t="s">
        <v>901</v>
      </c>
      <c r="C21" s="62"/>
      <c r="D21" s="63" t="s">
        <v>902</v>
      </c>
      <c r="E21" s="178">
        <v>2883954.82</v>
      </c>
    </row>
    <row r="22" spans="1:5" ht="12.75" outlineLevel="4">
      <c r="A22" s="62"/>
      <c r="B22" s="62"/>
      <c r="C22" s="62" t="s">
        <v>1188</v>
      </c>
      <c r="D22" s="63" t="s">
        <v>1171</v>
      </c>
      <c r="E22" s="178">
        <v>2883954.82</v>
      </c>
    </row>
    <row r="23" spans="1:5" ht="25.5" outlineLevel="3">
      <c r="A23" s="62"/>
      <c r="B23" s="62" t="s">
        <v>1175</v>
      </c>
      <c r="C23" s="62" t="s">
        <v>80</v>
      </c>
      <c r="D23" s="63" t="s">
        <v>1176</v>
      </c>
      <c r="E23" s="178">
        <v>1511784.06</v>
      </c>
    </row>
    <row r="24" spans="1:5" ht="12.75" outlineLevel="4">
      <c r="A24" s="62"/>
      <c r="B24" s="62"/>
      <c r="C24" s="62" t="s">
        <v>1188</v>
      </c>
      <c r="D24" s="63" t="s">
        <v>1171</v>
      </c>
      <c r="E24" s="178">
        <v>1511784.06</v>
      </c>
    </row>
    <row r="25" spans="1:5" ht="25.5" outlineLevel="3">
      <c r="A25" s="62"/>
      <c r="B25" s="62" t="s">
        <v>1177</v>
      </c>
      <c r="C25" s="62" t="s">
        <v>80</v>
      </c>
      <c r="D25" s="63" t="s">
        <v>1178</v>
      </c>
      <c r="E25" s="178">
        <v>217610</v>
      </c>
    </row>
    <row r="26" spans="1:5" ht="12.75" outlineLevel="4">
      <c r="A26" s="62"/>
      <c r="B26" s="62"/>
      <c r="C26" s="62" t="s">
        <v>1188</v>
      </c>
      <c r="D26" s="63" t="s">
        <v>1171</v>
      </c>
      <c r="E26" s="178">
        <v>217610</v>
      </c>
    </row>
    <row r="27" spans="1:6" ht="38.25" outlineLevel="1">
      <c r="A27" s="62" t="s">
        <v>1179</v>
      </c>
      <c r="B27" s="62" t="s">
        <v>80</v>
      </c>
      <c r="C27" s="62" t="s">
        <v>80</v>
      </c>
      <c r="D27" s="63" t="s">
        <v>903</v>
      </c>
      <c r="E27" s="178">
        <v>26038937.85</v>
      </c>
      <c r="F27" s="179"/>
    </row>
    <row r="28" spans="1:5" ht="25.5" outlineLevel="2">
      <c r="A28" s="62"/>
      <c r="B28" s="62" t="s">
        <v>1169</v>
      </c>
      <c r="C28" s="62" t="s">
        <v>80</v>
      </c>
      <c r="D28" s="63" t="s">
        <v>979</v>
      </c>
      <c r="E28" s="178">
        <v>23814882.8</v>
      </c>
    </row>
    <row r="29" spans="1:5" ht="12.75" outlineLevel="3">
      <c r="A29" s="62"/>
      <c r="B29" s="62" t="s">
        <v>1173</v>
      </c>
      <c r="C29" s="62" t="s">
        <v>80</v>
      </c>
      <c r="D29" s="63" t="s">
        <v>1174</v>
      </c>
      <c r="E29" s="178">
        <v>23701100.8</v>
      </c>
    </row>
    <row r="30" spans="1:5" ht="12.75" outlineLevel="4">
      <c r="A30" s="62"/>
      <c r="B30" s="62" t="s">
        <v>901</v>
      </c>
      <c r="C30" s="62"/>
      <c r="D30" s="63" t="s">
        <v>902</v>
      </c>
      <c r="E30" s="178">
        <v>23603810.17</v>
      </c>
    </row>
    <row r="31" spans="1:5" ht="12.75" outlineLevel="4">
      <c r="A31" s="62"/>
      <c r="B31" s="62"/>
      <c r="C31" s="62" t="s">
        <v>1188</v>
      </c>
      <c r="D31" s="63" t="s">
        <v>1171</v>
      </c>
      <c r="E31" s="178">
        <v>23603810.17</v>
      </c>
    </row>
    <row r="32" spans="1:5" ht="25.5" outlineLevel="4">
      <c r="A32" s="62"/>
      <c r="B32" s="62" t="s">
        <v>904</v>
      </c>
      <c r="C32" s="62"/>
      <c r="D32" s="63" t="s">
        <v>905</v>
      </c>
      <c r="E32" s="178">
        <v>97290.63</v>
      </c>
    </row>
    <row r="33" spans="1:5" ht="12.75" outlineLevel="4">
      <c r="A33" s="62"/>
      <c r="B33" s="62"/>
      <c r="C33" s="62" t="s">
        <v>1188</v>
      </c>
      <c r="D33" s="63" t="s">
        <v>1171</v>
      </c>
      <c r="E33" s="178">
        <v>97290.63</v>
      </c>
    </row>
    <row r="34" spans="1:5" ht="25.5" outlineLevel="3">
      <c r="A34" s="62"/>
      <c r="B34" s="62" t="s">
        <v>906</v>
      </c>
      <c r="C34" s="62" t="s">
        <v>80</v>
      </c>
      <c r="D34" s="63" t="s">
        <v>907</v>
      </c>
      <c r="E34" s="178">
        <v>113782</v>
      </c>
    </row>
    <row r="35" spans="1:5" ht="12.75" outlineLevel="4">
      <c r="A35" s="62"/>
      <c r="B35" s="62"/>
      <c r="C35" s="62" t="s">
        <v>1188</v>
      </c>
      <c r="D35" s="63" t="s">
        <v>1171</v>
      </c>
      <c r="E35" s="178">
        <v>113782</v>
      </c>
    </row>
    <row r="36" spans="1:5" ht="12.75" outlineLevel="2">
      <c r="A36" s="62"/>
      <c r="B36" s="62" t="s">
        <v>1147</v>
      </c>
      <c r="C36" s="62" t="s">
        <v>80</v>
      </c>
      <c r="D36" s="63" t="s">
        <v>1148</v>
      </c>
      <c r="E36" s="178">
        <v>581055.05</v>
      </c>
    </row>
    <row r="37" spans="1:5" ht="38.25" outlineLevel="3">
      <c r="A37" s="62"/>
      <c r="B37" s="62" t="s">
        <v>898</v>
      </c>
      <c r="C37" s="62" t="s">
        <v>80</v>
      </c>
      <c r="D37" s="63" t="s">
        <v>899</v>
      </c>
      <c r="E37" s="178">
        <v>581055.05</v>
      </c>
    </row>
    <row r="38" spans="1:5" ht="12.75" outlineLevel="4">
      <c r="A38" s="62"/>
      <c r="B38" s="62"/>
      <c r="C38" s="62" t="s">
        <v>1188</v>
      </c>
      <c r="D38" s="63" t="s">
        <v>1171</v>
      </c>
      <c r="E38" s="178">
        <v>581055.05</v>
      </c>
    </row>
    <row r="39" spans="1:5" ht="12.75" outlineLevel="2">
      <c r="A39" s="62"/>
      <c r="B39" s="62" t="s">
        <v>1180</v>
      </c>
      <c r="C39" s="62" t="s">
        <v>80</v>
      </c>
      <c r="D39" s="63" t="s">
        <v>1181</v>
      </c>
      <c r="E39" s="178">
        <v>1643000</v>
      </c>
    </row>
    <row r="40" spans="1:5" ht="51" outlineLevel="3">
      <c r="A40" s="62"/>
      <c r="B40" s="62" t="s">
        <v>1182</v>
      </c>
      <c r="C40" s="62" t="s">
        <v>80</v>
      </c>
      <c r="D40" s="63" t="s">
        <v>1183</v>
      </c>
      <c r="E40" s="178">
        <v>1288100</v>
      </c>
    </row>
    <row r="41" spans="1:5" ht="25.5" outlineLevel="4">
      <c r="A41" s="62"/>
      <c r="B41" s="62" t="s">
        <v>1184</v>
      </c>
      <c r="C41" s="62"/>
      <c r="D41" s="63" t="s">
        <v>1185</v>
      </c>
      <c r="E41" s="178">
        <v>201000</v>
      </c>
    </row>
    <row r="42" spans="1:5" ht="12.75" outlineLevel="4">
      <c r="A42" s="62"/>
      <c r="B42" s="62"/>
      <c r="C42" s="62" t="s">
        <v>1188</v>
      </c>
      <c r="D42" s="63" t="s">
        <v>1171</v>
      </c>
      <c r="E42" s="178">
        <v>201000</v>
      </c>
    </row>
    <row r="43" spans="1:5" ht="38.25" outlineLevel="4">
      <c r="A43" s="62"/>
      <c r="B43" s="62" t="s">
        <v>1186</v>
      </c>
      <c r="C43" s="62"/>
      <c r="D43" s="63" t="s">
        <v>1187</v>
      </c>
      <c r="E43" s="178">
        <v>1085000</v>
      </c>
    </row>
    <row r="44" spans="1:5" ht="12.75" outlineLevel="4">
      <c r="A44" s="62"/>
      <c r="B44" s="62"/>
      <c r="C44" s="62" t="s">
        <v>1188</v>
      </c>
      <c r="D44" s="63" t="s">
        <v>1171</v>
      </c>
      <c r="E44" s="178">
        <v>1085000</v>
      </c>
    </row>
    <row r="45" spans="1:5" ht="51" outlineLevel="4">
      <c r="A45" s="62"/>
      <c r="B45" s="62" t="s">
        <v>1189</v>
      </c>
      <c r="C45" s="62"/>
      <c r="D45" s="63" t="s">
        <v>87</v>
      </c>
      <c r="E45" s="178">
        <v>2100</v>
      </c>
    </row>
    <row r="46" spans="1:5" ht="12.75" outlineLevel="4">
      <c r="A46" s="62"/>
      <c r="B46" s="62"/>
      <c r="C46" s="62" t="s">
        <v>1188</v>
      </c>
      <c r="D46" s="63" t="s">
        <v>1171</v>
      </c>
      <c r="E46" s="178">
        <v>2100</v>
      </c>
    </row>
    <row r="47" spans="1:5" ht="38.25" outlineLevel="3">
      <c r="A47" s="62"/>
      <c r="B47" s="62" t="s">
        <v>1196</v>
      </c>
      <c r="C47" s="62" t="s">
        <v>80</v>
      </c>
      <c r="D47" s="63" t="s">
        <v>1197</v>
      </c>
      <c r="E47" s="178">
        <v>354900</v>
      </c>
    </row>
    <row r="48" spans="1:5" ht="25.5" outlineLevel="4">
      <c r="A48" s="62"/>
      <c r="B48" s="62" t="s">
        <v>908</v>
      </c>
      <c r="C48" s="62"/>
      <c r="D48" s="63" t="s">
        <v>909</v>
      </c>
      <c r="E48" s="178">
        <v>354900</v>
      </c>
    </row>
    <row r="49" spans="1:5" ht="12.75" outlineLevel="4">
      <c r="A49" s="62"/>
      <c r="B49" s="62"/>
      <c r="C49" s="62" t="s">
        <v>1188</v>
      </c>
      <c r="D49" s="63" t="s">
        <v>1171</v>
      </c>
      <c r="E49" s="178">
        <v>354900</v>
      </c>
    </row>
    <row r="50" spans="1:6" ht="38.25" outlineLevel="1">
      <c r="A50" s="62" t="s">
        <v>1190</v>
      </c>
      <c r="B50" s="62" t="s">
        <v>80</v>
      </c>
      <c r="C50" s="62" t="s">
        <v>80</v>
      </c>
      <c r="D50" s="63" t="s">
        <v>1191</v>
      </c>
      <c r="E50" s="178">
        <v>16961874.47</v>
      </c>
      <c r="F50" s="179"/>
    </row>
    <row r="51" spans="1:5" ht="25.5" outlineLevel="2">
      <c r="A51" s="62"/>
      <c r="B51" s="62" t="s">
        <v>1169</v>
      </c>
      <c r="C51" s="62" t="s">
        <v>80</v>
      </c>
      <c r="D51" s="63" t="s">
        <v>979</v>
      </c>
      <c r="E51" s="178">
        <v>14275675.9</v>
      </c>
    </row>
    <row r="52" spans="1:5" ht="12.75" outlineLevel="3">
      <c r="A52" s="62"/>
      <c r="B52" s="62" t="s">
        <v>1173</v>
      </c>
      <c r="C52" s="62" t="s">
        <v>80</v>
      </c>
      <c r="D52" s="63" t="s">
        <v>1174</v>
      </c>
      <c r="E52" s="178">
        <v>12582854.26</v>
      </c>
    </row>
    <row r="53" spans="1:5" ht="12.75" outlineLevel="4">
      <c r="A53" s="62"/>
      <c r="B53" s="62" t="s">
        <v>901</v>
      </c>
      <c r="C53" s="62"/>
      <c r="D53" s="63" t="s">
        <v>902</v>
      </c>
      <c r="E53" s="178">
        <v>12582854.26</v>
      </c>
    </row>
    <row r="54" spans="1:5" ht="12.75" outlineLevel="4">
      <c r="A54" s="62"/>
      <c r="B54" s="62"/>
      <c r="C54" s="62" t="s">
        <v>1188</v>
      </c>
      <c r="D54" s="63" t="s">
        <v>1171</v>
      </c>
      <c r="E54" s="178">
        <v>12582854.26</v>
      </c>
    </row>
    <row r="55" spans="1:5" ht="25.5" outlineLevel="4">
      <c r="A55" s="62"/>
      <c r="B55" s="62" t="s">
        <v>1192</v>
      </c>
      <c r="C55" s="62"/>
      <c r="D55" s="63" t="s">
        <v>1193</v>
      </c>
      <c r="E55" s="178">
        <v>1692821.64</v>
      </c>
    </row>
    <row r="56" spans="1:5" ht="12.75" outlineLevel="4">
      <c r="A56" s="62"/>
      <c r="B56" s="62"/>
      <c r="C56" s="62" t="s">
        <v>1188</v>
      </c>
      <c r="D56" s="63" t="s">
        <v>1171</v>
      </c>
      <c r="E56" s="178">
        <v>1692821.64</v>
      </c>
    </row>
    <row r="57" spans="1:5" ht="12.75" outlineLevel="2">
      <c r="A57" s="62"/>
      <c r="B57" s="62" t="s">
        <v>1147</v>
      </c>
      <c r="C57" s="62" t="s">
        <v>80</v>
      </c>
      <c r="D57" s="63" t="s">
        <v>1148</v>
      </c>
      <c r="E57" s="178">
        <v>327698.57</v>
      </c>
    </row>
    <row r="58" spans="1:5" ht="38.25" outlineLevel="3">
      <c r="A58" s="62"/>
      <c r="B58" s="62" t="s">
        <v>898</v>
      </c>
      <c r="C58" s="62" t="s">
        <v>80</v>
      </c>
      <c r="D58" s="63" t="s">
        <v>899</v>
      </c>
      <c r="E58" s="178">
        <v>327698.57</v>
      </c>
    </row>
    <row r="59" spans="1:5" ht="12.75" outlineLevel="4">
      <c r="A59" s="62"/>
      <c r="B59" s="62"/>
      <c r="C59" s="62" t="s">
        <v>1188</v>
      </c>
      <c r="D59" s="63" t="s">
        <v>1171</v>
      </c>
      <c r="E59" s="178">
        <v>327698.57</v>
      </c>
    </row>
    <row r="60" spans="1:5" ht="12.75" outlineLevel="2">
      <c r="A60" s="62"/>
      <c r="B60" s="62" t="s">
        <v>1180</v>
      </c>
      <c r="C60" s="62" t="s">
        <v>80</v>
      </c>
      <c r="D60" s="63" t="s">
        <v>1181</v>
      </c>
      <c r="E60" s="178">
        <v>2358500</v>
      </c>
    </row>
    <row r="61" spans="1:5" ht="51" outlineLevel="3">
      <c r="A61" s="62"/>
      <c r="B61" s="62" t="s">
        <v>1182</v>
      </c>
      <c r="C61" s="62" t="s">
        <v>80</v>
      </c>
      <c r="D61" s="63" t="s">
        <v>1183</v>
      </c>
      <c r="E61" s="178">
        <v>164900</v>
      </c>
    </row>
    <row r="62" spans="1:5" ht="25.5" outlineLevel="4">
      <c r="A62" s="62"/>
      <c r="B62" s="62" t="s">
        <v>1194</v>
      </c>
      <c r="C62" s="62"/>
      <c r="D62" s="63" t="s">
        <v>1195</v>
      </c>
      <c r="E62" s="178">
        <v>164900</v>
      </c>
    </row>
    <row r="63" spans="1:5" ht="12.75" outlineLevel="4">
      <c r="A63" s="62"/>
      <c r="B63" s="62"/>
      <c r="C63" s="62" t="s">
        <v>1188</v>
      </c>
      <c r="D63" s="63" t="s">
        <v>1171</v>
      </c>
      <c r="E63" s="178">
        <v>164900</v>
      </c>
    </row>
    <row r="64" spans="1:5" ht="38.25" outlineLevel="3">
      <c r="A64" s="62"/>
      <c r="B64" s="62" t="s">
        <v>1196</v>
      </c>
      <c r="C64" s="62" t="s">
        <v>80</v>
      </c>
      <c r="D64" s="63" t="s">
        <v>1197</v>
      </c>
      <c r="E64" s="178">
        <v>2193600</v>
      </c>
    </row>
    <row r="65" spans="1:5" ht="38.25" outlineLevel="4">
      <c r="A65" s="62"/>
      <c r="B65" s="62" t="s">
        <v>1198</v>
      </c>
      <c r="C65" s="62"/>
      <c r="D65" s="63" t="s">
        <v>1199</v>
      </c>
      <c r="E65" s="178">
        <v>1297300</v>
      </c>
    </row>
    <row r="66" spans="1:5" ht="12.75" outlineLevel="4">
      <c r="A66" s="62"/>
      <c r="B66" s="62"/>
      <c r="C66" s="62" t="s">
        <v>1188</v>
      </c>
      <c r="D66" s="63" t="s">
        <v>1171</v>
      </c>
      <c r="E66" s="178">
        <v>1297300</v>
      </c>
    </row>
    <row r="67" spans="1:5" ht="38.25" outlineLevel="4">
      <c r="A67" s="62"/>
      <c r="B67" s="62" t="s">
        <v>910</v>
      </c>
      <c r="C67" s="62"/>
      <c r="D67" s="63" t="s">
        <v>911</v>
      </c>
      <c r="E67" s="178">
        <v>896300</v>
      </c>
    </row>
    <row r="68" spans="1:5" ht="12.75" outlineLevel="4">
      <c r="A68" s="62"/>
      <c r="B68" s="62"/>
      <c r="C68" s="62" t="s">
        <v>1188</v>
      </c>
      <c r="D68" s="63" t="s">
        <v>1171</v>
      </c>
      <c r="E68" s="178">
        <v>896300</v>
      </c>
    </row>
    <row r="69" spans="1:6" ht="12.75" outlineLevel="1">
      <c r="A69" s="62" t="s">
        <v>1200</v>
      </c>
      <c r="B69" s="62" t="s">
        <v>80</v>
      </c>
      <c r="C69" s="62" t="s">
        <v>80</v>
      </c>
      <c r="D69" s="63" t="s">
        <v>1201</v>
      </c>
      <c r="E69" s="178">
        <v>2916000</v>
      </c>
      <c r="F69" s="179"/>
    </row>
    <row r="70" spans="1:5" ht="12.75" outlineLevel="2">
      <c r="A70" s="62"/>
      <c r="B70" s="62" t="s">
        <v>912</v>
      </c>
      <c r="C70" s="62" t="s">
        <v>80</v>
      </c>
      <c r="D70" s="63" t="s">
        <v>913</v>
      </c>
      <c r="E70" s="178">
        <v>2916000</v>
      </c>
    </row>
    <row r="71" spans="1:5" ht="25.5" outlineLevel="4">
      <c r="A71" s="62"/>
      <c r="B71" s="62" t="s">
        <v>914</v>
      </c>
      <c r="C71" s="62"/>
      <c r="D71" s="63" t="s">
        <v>915</v>
      </c>
      <c r="E71" s="178">
        <v>2916000</v>
      </c>
    </row>
    <row r="72" spans="1:5" ht="12.75" outlineLevel="4">
      <c r="A72" s="62"/>
      <c r="B72" s="62"/>
      <c r="C72" s="62" t="s">
        <v>1188</v>
      </c>
      <c r="D72" s="63" t="s">
        <v>1171</v>
      </c>
      <c r="E72" s="178">
        <v>2916000</v>
      </c>
    </row>
    <row r="73" spans="1:5" ht="12.75" outlineLevel="1">
      <c r="A73" s="62" t="s">
        <v>916</v>
      </c>
      <c r="B73" s="62" t="s">
        <v>80</v>
      </c>
      <c r="C73" s="62" t="s">
        <v>80</v>
      </c>
      <c r="D73" s="63" t="s">
        <v>917</v>
      </c>
      <c r="E73" s="178">
        <v>28787.99</v>
      </c>
    </row>
    <row r="74" spans="1:5" ht="12.75" outlineLevel="2">
      <c r="A74" s="62"/>
      <c r="B74" s="62" t="s">
        <v>918</v>
      </c>
      <c r="C74" s="62" t="s">
        <v>80</v>
      </c>
      <c r="D74" s="63" t="s">
        <v>919</v>
      </c>
      <c r="E74" s="178">
        <v>28787.99</v>
      </c>
    </row>
    <row r="75" spans="1:5" ht="12.75" outlineLevel="4">
      <c r="A75" s="62"/>
      <c r="B75" s="62" t="s">
        <v>920</v>
      </c>
      <c r="C75" s="62"/>
      <c r="D75" s="63" t="s">
        <v>921</v>
      </c>
      <c r="E75" s="178">
        <v>28787.99</v>
      </c>
    </row>
    <row r="76" spans="1:5" ht="12.75" outlineLevel="4">
      <c r="A76" s="62"/>
      <c r="B76" s="62"/>
      <c r="C76" s="62" t="s">
        <v>922</v>
      </c>
      <c r="D76" s="63" t="s">
        <v>923</v>
      </c>
      <c r="E76" s="178">
        <v>28787.99</v>
      </c>
    </row>
    <row r="77" spans="1:6" ht="12.75" outlineLevel="1">
      <c r="A77" s="62" t="s">
        <v>1202</v>
      </c>
      <c r="B77" s="62" t="s">
        <v>80</v>
      </c>
      <c r="C77" s="62" t="s">
        <v>80</v>
      </c>
      <c r="D77" s="63" t="s">
        <v>1203</v>
      </c>
      <c r="E77" s="178">
        <v>30107167.73</v>
      </c>
      <c r="F77" s="179"/>
    </row>
    <row r="78" spans="1:5" ht="12.75" outlineLevel="2">
      <c r="A78" s="62"/>
      <c r="B78" s="62" t="s">
        <v>924</v>
      </c>
      <c r="C78" s="62" t="s">
        <v>80</v>
      </c>
      <c r="D78" s="63" t="s">
        <v>1204</v>
      </c>
      <c r="E78" s="178">
        <v>4160100</v>
      </c>
    </row>
    <row r="79" spans="1:5" ht="12.75" outlineLevel="3">
      <c r="A79" s="62"/>
      <c r="B79" s="62" t="s">
        <v>1205</v>
      </c>
      <c r="C79" s="62" t="s">
        <v>80</v>
      </c>
      <c r="D79" s="63" t="s">
        <v>925</v>
      </c>
      <c r="E79" s="178">
        <v>4160100</v>
      </c>
    </row>
    <row r="80" spans="1:5" ht="12.75" outlineLevel="4">
      <c r="A80" s="62"/>
      <c r="B80" s="62"/>
      <c r="C80" s="62" t="s">
        <v>1188</v>
      </c>
      <c r="D80" s="63" t="s">
        <v>1171</v>
      </c>
      <c r="E80" s="178">
        <v>4160100</v>
      </c>
    </row>
    <row r="81" spans="1:5" ht="25.5" outlineLevel="2">
      <c r="A81" s="62"/>
      <c r="B81" s="62" t="s">
        <v>1169</v>
      </c>
      <c r="C81" s="62" t="s">
        <v>80</v>
      </c>
      <c r="D81" s="63" t="s">
        <v>979</v>
      </c>
      <c r="E81" s="178">
        <v>13132064.34</v>
      </c>
    </row>
    <row r="82" spans="1:5" ht="12.75" outlineLevel="3">
      <c r="A82" s="62"/>
      <c r="B82" s="62" t="s">
        <v>1173</v>
      </c>
      <c r="C82" s="62" t="s">
        <v>80</v>
      </c>
      <c r="D82" s="63" t="s">
        <v>1174</v>
      </c>
      <c r="E82" s="178">
        <v>13132064.34</v>
      </c>
    </row>
    <row r="83" spans="1:5" ht="12.75" outlineLevel="4">
      <c r="A83" s="62"/>
      <c r="B83" s="62" t="s">
        <v>901</v>
      </c>
      <c r="C83" s="62"/>
      <c r="D83" s="63" t="s">
        <v>902</v>
      </c>
      <c r="E83" s="178">
        <v>13004002.38</v>
      </c>
    </row>
    <row r="84" spans="1:5" ht="12.75" outlineLevel="4">
      <c r="A84" s="62"/>
      <c r="B84" s="62"/>
      <c r="C84" s="62" t="s">
        <v>1188</v>
      </c>
      <c r="D84" s="63" t="s">
        <v>1171</v>
      </c>
      <c r="E84" s="178">
        <v>13004002.38</v>
      </c>
    </row>
    <row r="85" spans="1:5" ht="25.5" outlineLevel="4">
      <c r="A85" s="62"/>
      <c r="B85" s="62" t="s">
        <v>904</v>
      </c>
      <c r="C85" s="62"/>
      <c r="D85" s="63" t="s">
        <v>905</v>
      </c>
      <c r="E85" s="178">
        <v>128061.96</v>
      </c>
    </row>
    <row r="86" spans="1:5" ht="12.75" outlineLevel="4">
      <c r="A86" s="62"/>
      <c r="B86" s="62"/>
      <c r="C86" s="62" t="s">
        <v>1188</v>
      </c>
      <c r="D86" s="63" t="s">
        <v>1171</v>
      </c>
      <c r="E86" s="178">
        <v>128061.96</v>
      </c>
    </row>
    <row r="87" spans="1:5" ht="12.75" outlineLevel="2">
      <c r="A87" s="62"/>
      <c r="B87" s="62" t="s">
        <v>1206</v>
      </c>
      <c r="C87" s="62" t="s">
        <v>80</v>
      </c>
      <c r="D87" s="63" t="s">
        <v>1207</v>
      </c>
      <c r="E87" s="178">
        <v>2966672.84</v>
      </c>
    </row>
    <row r="88" spans="1:5" ht="15" customHeight="1" outlineLevel="4">
      <c r="A88" s="62"/>
      <c r="B88" s="62" t="s">
        <v>1208</v>
      </c>
      <c r="C88" s="62"/>
      <c r="D88" s="63" t="s">
        <v>926</v>
      </c>
      <c r="E88" s="178">
        <v>1784650.82</v>
      </c>
    </row>
    <row r="89" spans="1:5" ht="12.75" outlineLevel="4">
      <c r="A89" s="62"/>
      <c r="B89" s="62"/>
      <c r="C89" s="62" t="s">
        <v>1188</v>
      </c>
      <c r="D89" s="63" t="s">
        <v>1171</v>
      </c>
      <c r="E89" s="178">
        <v>1784650.82</v>
      </c>
    </row>
    <row r="90" spans="1:5" ht="25.5" outlineLevel="3">
      <c r="A90" s="62"/>
      <c r="B90" s="62" t="s">
        <v>1209</v>
      </c>
      <c r="C90" s="62" t="s">
        <v>80</v>
      </c>
      <c r="D90" s="63" t="s">
        <v>279</v>
      </c>
      <c r="E90" s="178">
        <v>1182022.02</v>
      </c>
    </row>
    <row r="91" spans="1:5" ht="12.75" outlineLevel="4">
      <c r="A91" s="62"/>
      <c r="B91" s="62"/>
      <c r="C91" s="62" t="s">
        <v>280</v>
      </c>
      <c r="D91" s="63" t="s">
        <v>975</v>
      </c>
      <c r="E91" s="178">
        <v>413902.87</v>
      </c>
    </row>
    <row r="92" spans="1:5" ht="12.75" outlineLevel="4">
      <c r="A92" s="62"/>
      <c r="B92" s="62"/>
      <c r="C92" s="62" t="s">
        <v>1188</v>
      </c>
      <c r="D92" s="63" t="s">
        <v>1171</v>
      </c>
      <c r="E92" s="178">
        <v>768119.15</v>
      </c>
    </row>
    <row r="93" spans="1:5" ht="13.5" customHeight="1" outlineLevel="2">
      <c r="A93" s="62"/>
      <c r="B93" s="62" t="s">
        <v>281</v>
      </c>
      <c r="C93" s="62" t="s">
        <v>80</v>
      </c>
      <c r="D93" s="63" t="s">
        <v>927</v>
      </c>
      <c r="E93" s="178">
        <v>7712112.55</v>
      </c>
    </row>
    <row r="94" spans="1:5" ht="12.75" outlineLevel="3">
      <c r="A94" s="62"/>
      <c r="B94" s="62" t="s">
        <v>282</v>
      </c>
      <c r="C94" s="62" t="s">
        <v>80</v>
      </c>
      <c r="D94" s="63" t="s">
        <v>283</v>
      </c>
      <c r="E94" s="178">
        <v>7712112.55</v>
      </c>
    </row>
    <row r="95" spans="1:5" ht="25.5" outlineLevel="4">
      <c r="A95" s="62"/>
      <c r="B95" s="62" t="s">
        <v>928</v>
      </c>
      <c r="C95" s="62"/>
      <c r="D95" s="63" t="s">
        <v>177</v>
      </c>
      <c r="E95" s="178">
        <v>31052.88</v>
      </c>
    </row>
    <row r="96" spans="1:5" ht="12.75" outlineLevel="4">
      <c r="A96" s="62"/>
      <c r="B96" s="62"/>
      <c r="C96" s="62" t="s">
        <v>1188</v>
      </c>
      <c r="D96" s="63" t="s">
        <v>1171</v>
      </c>
      <c r="E96" s="178">
        <v>31052.88</v>
      </c>
    </row>
    <row r="97" spans="1:5" ht="12.75" outlineLevel="4">
      <c r="A97" s="62"/>
      <c r="B97" s="62" t="s">
        <v>284</v>
      </c>
      <c r="C97" s="62"/>
      <c r="D97" s="63" t="s">
        <v>285</v>
      </c>
      <c r="E97" s="178">
        <v>53164</v>
      </c>
    </row>
    <row r="98" spans="1:5" ht="12.75" outlineLevel="4">
      <c r="A98" s="62"/>
      <c r="B98" s="62"/>
      <c r="C98" s="62" t="s">
        <v>280</v>
      </c>
      <c r="D98" s="63" t="s">
        <v>975</v>
      </c>
      <c r="E98" s="178">
        <v>53164</v>
      </c>
    </row>
    <row r="99" spans="1:5" ht="25.5" outlineLevel="4">
      <c r="A99" s="62"/>
      <c r="B99" s="62" t="s">
        <v>178</v>
      </c>
      <c r="C99" s="62"/>
      <c r="D99" s="63" t="s">
        <v>179</v>
      </c>
      <c r="E99" s="178">
        <v>7627895.67</v>
      </c>
    </row>
    <row r="100" spans="1:5" ht="12.75" outlineLevel="4">
      <c r="A100" s="62"/>
      <c r="B100" s="62"/>
      <c r="C100" s="62" t="s">
        <v>280</v>
      </c>
      <c r="D100" s="63" t="s">
        <v>975</v>
      </c>
      <c r="E100" s="178">
        <v>7627895.67</v>
      </c>
    </row>
    <row r="101" spans="1:5" ht="12.75" outlineLevel="2">
      <c r="A101" s="62"/>
      <c r="B101" s="62" t="s">
        <v>1147</v>
      </c>
      <c r="C101" s="62" t="s">
        <v>80</v>
      </c>
      <c r="D101" s="63" t="s">
        <v>1148</v>
      </c>
      <c r="E101" s="178">
        <v>161718</v>
      </c>
    </row>
    <row r="102" spans="1:5" ht="38.25" outlineLevel="3">
      <c r="A102" s="62"/>
      <c r="B102" s="62" t="s">
        <v>898</v>
      </c>
      <c r="C102" s="62" t="s">
        <v>80</v>
      </c>
      <c r="D102" s="63" t="s">
        <v>899</v>
      </c>
      <c r="E102" s="178">
        <v>161718</v>
      </c>
    </row>
    <row r="103" spans="1:5" ht="12.75" outlineLevel="4">
      <c r="A103" s="62"/>
      <c r="B103" s="62"/>
      <c r="C103" s="62" t="s">
        <v>1188</v>
      </c>
      <c r="D103" s="63" t="s">
        <v>1171</v>
      </c>
      <c r="E103" s="178">
        <v>161718</v>
      </c>
    </row>
    <row r="104" spans="1:5" ht="12.75" outlineLevel="2">
      <c r="A104" s="62"/>
      <c r="B104" s="62" t="s">
        <v>1180</v>
      </c>
      <c r="C104" s="62" t="s">
        <v>80</v>
      </c>
      <c r="D104" s="63" t="s">
        <v>1181</v>
      </c>
      <c r="E104" s="178">
        <v>1974500</v>
      </c>
    </row>
    <row r="105" spans="1:5" ht="51" outlineLevel="3">
      <c r="A105" s="62"/>
      <c r="B105" s="62" t="s">
        <v>1182</v>
      </c>
      <c r="C105" s="62" t="s">
        <v>80</v>
      </c>
      <c r="D105" s="63" t="s">
        <v>1183</v>
      </c>
      <c r="E105" s="178">
        <v>394900</v>
      </c>
    </row>
    <row r="106" spans="1:5" ht="38.25" outlineLevel="4">
      <c r="A106" s="62"/>
      <c r="B106" s="62" t="s">
        <v>286</v>
      </c>
      <c r="C106" s="62"/>
      <c r="D106" s="63" t="s">
        <v>570</v>
      </c>
      <c r="E106" s="178">
        <v>378000</v>
      </c>
    </row>
    <row r="107" spans="1:5" ht="12.75" outlineLevel="4">
      <c r="A107" s="62"/>
      <c r="B107" s="62"/>
      <c r="C107" s="62" t="s">
        <v>1188</v>
      </c>
      <c r="D107" s="63" t="s">
        <v>1171</v>
      </c>
      <c r="E107" s="178">
        <v>378000</v>
      </c>
    </row>
    <row r="108" spans="1:5" ht="63.75" outlineLevel="4">
      <c r="A108" s="62"/>
      <c r="B108" s="62" t="s">
        <v>287</v>
      </c>
      <c r="C108" s="62"/>
      <c r="D108" s="63" t="s">
        <v>180</v>
      </c>
      <c r="E108" s="178">
        <v>16900</v>
      </c>
    </row>
    <row r="109" spans="1:5" ht="12.75" outlineLevel="4">
      <c r="A109" s="62"/>
      <c r="B109" s="62"/>
      <c r="C109" s="62" t="s">
        <v>1188</v>
      </c>
      <c r="D109" s="63" t="s">
        <v>1171</v>
      </c>
      <c r="E109" s="178">
        <v>16900</v>
      </c>
    </row>
    <row r="110" spans="1:5" ht="38.25" outlineLevel="3">
      <c r="A110" s="62"/>
      <c r="B110" s="62" t="s">
        <v>1196</v>
      </c>
      <c r="C110" s="62" t="s">
        <v>80</v>
      </c>
      <c r="D110" s="63" t="s">
        <v>1197</v>
      </c>
      <c r="E110" s="178">
        <v>1579600</v>
      </c>
    </row>
    <row r="111" spans="1:5" ht="25.5" outlineLevel="4">
      <c r="A111" s="62"/>
      <c r="B111" s="62" t="s">
        <v>181</v>
      </c>
      <c r="C111" s="62"/>
      <c r="D111" s="63" t="s">
        <v>182</v>
      </c>
      <c r="E111" s="178">
        <v>1579600</v>
      </c>
    </row>
    <row r="112" spans="1:5" ht="12.75" outlineLevel="4">
      <c r="A112" s="62"/>
      <c r="B112" s="62"/>
      <c r="C112" s="62" t="s">
        <v>1188</v>
      </c>
      <c r="D112" s="63" t="s">
        <v>1171</v>
      </c>
      <c r="E112" s="178">
        <v>1579600</v>
      </c>
    </row>
    <row r="113" spans="1:6" ht="20.25" customHeight="1">
      <c r="A113" s="61" t="s">
        <v>288</v>
      </c>
      <c r="B113" s="61" t="s">
        <v>80</v>
      </c>
      <c r="C113" s="61" t="s">
        <v>80</v>
      </c>
      <c r="D113" s="64" t="s">
        <v>289</v>
      </c>
      <c r="E113" s="176">
        <v>93182307.22</v>
      </c>
      <c r="F113" s="179"/>
    </row>
    <row r="114" spans="1:5" ht="12.75" outlineLevel="1">
      <c r="A114" s="62" t="s">
        <v>290</v>
      </c>
      <c r="B114" s="62" t="s">
        <v>80</v>
      </c>
      <c r="C114" s="62" t="s">
        <v>80</v>
      </c>
      <c r="D114" s="63" t="s">
        <v>291</v>
      </c>
      <c r="E114" s="178">
        <v>92839828.37</v>
      </c>
    </row>
    <row r="115" spans="1:5" ht="25.5" outlineLevel="2">
      <c r="A115" s="62"/>
      <c r="B115" s="62" t="s">
        <v>1075</v>
      </c>
      <c r="C115" s="62" t="s">
        <v>80</v>
      </c>
      <c r="D115" s="63" t="s">
        <v>292</v>
      </c>
      <c r="E115" s="178">
        <v>10762982.16</v>
      </c>
    </row>
    <row r="116" spans="1:5" ht="12.75" outlineLevel="3">
      <c r="A116" s="62"/>
      <c r="B116" s="62" t="s">
        <v>293</v>
      </c>
      <c r="C116" s="62" t="s">
        <v>80</v>
      </c>
      <c r="D116" s="63" t="s">
        <v>294</v>
      </c>
      <c r="E116" s="178">
        <v>10762982.16</v>
      </c>
    </row>
    <row r="117" spans="1:5" ht="25.5" outlineLevel="4">
      <c r="A117" s="62"/>
      <c r="B117" s="62" t="s">
        <v>295</v>
      </c>
      <c r="C117" s="62"/>
      <c r="D117" s="63" t="s">
        <v>183</v>
      </c>
      <c r="E117" s="178">
        <v>10762982.16</v>
      </c>
    </row>
    <row r="118" spans="1:5" ht="12.75" outlineLevel="4">
      <c r="A118" s="62"/>
      <c r="B118" s="62"/>
      <c r="C118" s="62" t="s">
        <v>296</v>
      </c>
      <c r="D118" s="63" t="s">
        <v>297</v>
      </c>
      <c r="E118" s="178">
        <v>10762982.16</v>
      </c>
    </row>
    <row r="119" spans="1:5" ht="12.75" outlineLevel="2">
      <c r="A119" s="62"/>
      <c r="B119" s="62" t="s">
        <v>298</v>
      </c>
      <c r="C119" s="62" t="s">
        <v>80</v>
      </c>
      <c r="D119" s="63" t="s">
        <v>248</v>
      </c>
      <c r="E119" s="178">
        <v>72139003.5</v>
      </c>
    </row>
    <row r="120" spans="1:5" ht="51" outlineLevel="3">
      <c r="A120" s="62"/>
      <c r="B120" s="62" t="s">
        <v>249</v>
      </c>
      <c r="C120" s="62" t="s">
        <v>80</v>
      </c>
      <c r="D120" s="63" t="s">
        <v>250</v>
      </c>
      <c r="E120" s="178">
        <v>14540453.5</v>
      </c>
    </row>
    <row r="121" spans="1:5" ht="38.25" outlineLevel="4">
      <c r="A121" s="62"/>
      <c r="B121" s="62"/>
      <c r="C121" s="62" t="s">
        <v>251</v>
      </c>
      <c r="D121" s="63" t="s">
        <v>254</v>
      </c>
      <c r="E121" s="178">
        <v>14540453.5</v>
      </c>
    </row>
    <row r="122" spans="1:5" ht="12.75" outlineLevel="3">
      <c r="A122" s="62"/>
      <c r="B122" s="62" t="s">
        <v>252</v>
      </c>
      <c r="C122" s="62" t="s">
        <v>80</v>
      </c>
      <c r="D122" s="63" t="s">
        <v>253</v>
      </c>
      <c r="E122" s="178">
        <v>38448000</v>
      </c>
    </row>
    <row r="123" spans="1:5" ht="38.25" outlineLevel="4">
      <c r="A123" s="62"/>
      <c r="B123" s="62"/>
      <c r="C123" s="62" t="s">
        <v>251</v>
      </c>
      <c r="D123" s="63" t="s">
        <v>254</v>
      </c>
      <c r="E123" s="178">
        <v>38448000</v>
      </c>
    </row>
    <row r="124" spans="1:5" ht="25.5" outlineLevel="3">
      <c r="A124" s="62"/>
      <c r="B124" s="62" t="s">
        <v>255</v>
      </c>
      <c r="C124" s="62" t="s">
        <v>80</v>
      </c>
      <c r="D124" s="63" t="s">
        <v>573</v>
      </c>
      <c r="E124" s="178">
        <v>16480250</v>
      </c>
    </row>
    <row r="125" spans="1:5" ht="38.25" outlineLevel="4">
      <c r="A125" s="62"/>
      <c r="B125" s="62"/>
      <c r="C125" s="62" t="s">
        <v>251</v>
      </c>
      <c r="D125" s="63" t="s">
        <v>254</v>
      </c>
      <c r="E125" s="178">
        <v>16480250</v>
      </c>
    </row>
    <row r="126" spans="1:5" ht="12.75" outlineLevel="3">
      <c r="A126" s="62"/>
      <c r="B126" s="62" t="s">
        <v>258</v>
      </c>
      <c r="C126" s="62" t="s">
        <v>80</v>
      </c>
      <c r="D126" s="63" t="s">
        <v>259</v>
      </c>
      <c r="E126" s="178">
        <v>211600</v>
      </c>
    </row>
    <row r="127" spans="1:5" ht="25.5" outlineLevel="4">
      <c r="A127" s="62"/>
      <c r="B127" s="62" t="s">
        <v>260</v>
      </c>
      <c r="C127" s="62"/>
      <c r="D127" s="63" t="s">
        <v>261</v>
      </c>
      <c r="E127" s="178">
        <v>211600</v>
      </c>
    </row>
    <row r="128" spans="1:5" ht="38.25" outlineLevel="4">
      <c r="A128" s="62"/>
      <c r="B128" s="62"/>
      <c r="C128" s="62" t="s">
        <v>251</v>
      </c>
      <c r="D128" s="63" t="s">
        <v>254</v>
      </c>
      <c r="E128" s="178">
        <v>211600</v>
      </c>
    </row>
    <row r="129" spans="1:5" ht="12.75" outlineLevel="3">
      <c r="A129" s="62"/>
      <c r="B129" s="62" t="s">
        <v>262</v>
      </c>
      <c r="C129" s="62" t="s">
        <v>80</v>
      </c>
      <c r="D129" s="63" t="s">
        <v>263</v>
      </c>
      <c r="E129" s="178">
        <v>987500</v>
      </c>
    </row>
    <row r="130" spans="1:5" ht="12.75" outlineLevel="4">
      <c r="A130" s="62"/>
      <c r="B130" s="62" t="s">
        <v>264</v>
      </c>
      <c r="C130" s="62"/>
      <c r="D130" s="63" t="s">
        <v>265</v>
      </c>
      <c r="E130" s="178">
        <v>987500</v>
      </c>
    </row>
    <row r="131" spans="1:5" ht="38.25" outlineLevel="4">
      <c r="A131" s="62"/>
      <c r="B131" s="62"/>
      <c r="C131" s="62" t="s">
        <v>251</v>
      </c>
      <c r="D131" s="63" t="s">
        <v>254</v>
      </c>
      <c r="E131" s="178">
        <v>987500</v>
      </c>
    </row>
    <row r="132" spans="1:5" ht="25.5" outlineLevel="3">
      <c r="A132" s="62"/>
      <c r="B132" s="62" t="s">
        <v>266</v>
      </c>
      <c r="C132" s="62" t="s">
        <v>80</v>
      </c>
      <c r="D132" s="63" t="s">
        <v>267</v>
      </c>
      <c r="E132" s="178">
        <v>1471200</v>
      </c>
    </row>
    <row r="133" spans="1:5" ht="12.75" outlineLevel="4">
      <c r="A133" s="62"/>
      <c r="B133" s="62"/>
      <c r="C133" s="62" t="s">
        <v>268</v>
      </c>
      <c r="D133" s="63" t="s">
        <v>269</v>
      </c>
      <c r="E133" s="178">
        <v>1471200</v>
      </c>
    </row>
    <row r="134" spans="1:5" ht="12.75" outlineLevel="2">
      <c r="A134" s="62"/>
      <c r="B134" s="62" t="s">
        <v>411</v>
      </c>
      <c r="C134" s="62" t="s">
        <v>80</v>
      </c>
      <c r="D134" s="63" t="s">
        <v>77</v>
      </c>
      <c r="E134" s="178">
        <v>2986550</v>
      </c>
    </row>
    <row r="135" spans="1:5" ht="25.5" outlineLevel="3">
      <c r="A135" s="62"/>
      <c r="B135" s="62" t="s">
        <v>184</v>
      </c>
      <c r="C135" s="62" t="s">
        <v>80</v>
      </c>
      <c r="D135" s="63" t="s">
        <v>185</v>
      </c>
      <c r="E135" s="178">
        <v>2986550</v>
      </c>
    </row>
    <row r="136" spans="1:5" ht="12.75" outlineLevel="4">
      <c r="A136" s="62"/>
      <c r="B136" s="62" t="s">
        <v>186</v>
      </c>
      <c r="C136" s="62"/>
      <c r="D136" s="63" t="s">
        <v>187</v>
      </c>
      <c r="E136" s="178">
        <v>2986550</v>
      </c>
    </row>
    <row r="137" spans="1:5" ht="38.25" outlineLevel="4">
      <c r="A137" s="62"/>
      <c r="B137" s="62"/>
      <c r="C137" s="62" t="s">
        <v>251</v>
      </c>
      <c r="D137" s="63" t="s">
        <v>254</v>
      </c>
      <c r="E137" s="178">
        <v>2986550</v>
      </c>
    </row>
    <row r="138" spans="1:5" ht="12.75" outlineLevel="2">
      <c r="A138" s="62"/>
      <c r="B138" s="62" t="s">
        <v>270</v>
      </c>
      <c r="C138" s="62" t="s">
        <v>80</v>
      </c>
      <c r="D138" s="63" t="s">
        <v>271</v>
      </c>
      <c r="E138" s="178">
        <v>6951292.71</v>
      </c>
    </row>
    <row r="139" spans="1:5" ht="38.25" outlineLevel="3">
      <c r="A139" s="62"/>
      <c r="B139" s="62" t="s">
        <v>272</v>
      </c>
      <c r="C139" s="62" t="s">
        <v>80</v>
      </c>
      <c r="D139" s="63" t="s">
        <v>188</v>
      </c>
      <c r="E139" s="178">
        <v>6951292.71</v>
      </c>
    </row>
    <row r="140" spans="1:5" ht="38.25" outlineLevel="4">
      <c r="A140" s="62"/>
      <c r="B140" s="62"/>
      <c r="C140" s="62" t="s">
        <v>251</v>
      </c>
      <c r="D140" s="63" t="s">
        <v>254</v>
      </c>
      <c r="E140" s="178">
        <v>6951292.71</v>
      </c>
    </row>
    <row r="141" spans="1:5" ht="38.25" outlineLevel="1">
      <c r="A141" s="62" t="s">
        <v>273</v>
      </c>
      <c r="B141" s="62" t="s">
        <v>80</v>
      </c>
      <c r="C141" s="62" t="s">
        <v>80</v>
      </c>
      <c r="D141" s="63" t="s">
        <v>274</v>
      </c>
      <c r="E141" s="178">
        <v>40000</v>
      </c>
    </row>
    <row r="142" spans="1:5" ht="25.5" outlineLevel="2">
      <c r="A142" s="62"/>
      <c r="B142" s="62" t="s">
        <v>275</v>
      </c>
      <c r="C142" s="62" t="s">
        <v>80</v>
      </c>
      <c r="D142" s="63" t="s">
        <v>969</v>
      </c>
      <c r="E142" s="178">
        <v>40000</v>
      </c>
    </row>
    <row r="143" spans="1:5" ht="38.25" outlineLevel="3">
      <c r="A143" s="62"/>
      <c r="B143" s="62" t="s">
        <v>970</v>
      </c>
      <c r="C143" s="62" t="s">
        <v>80</v>
      </c>
      <c r="D143" s="63" t="s">
        <v>971</v>
      </c>
      <c r="E143" s="178">
        <v>40000</v>
      </c>
    </row>
    <row r="144" spans="1:5" ht="12.75" outlineLevel="4">
      <c r="A144" s="62"/>
      <c r="B144" s="62"/>
      <c r="C144" s="62" t="s">
        <v>1188</v>
      </c>
      <c r="D144" s="63" t="s">
        <v>1171</v>
      </c>
      <c r="E144" s="178">
        <v>40000</v>
      </c>
    </row>
    <row r="145" spans="1:5" ht="12.75" outlineLevel="1">
      <c r="A145" s="62" t="s">
        <v>972</v>
      </c>
      <c r="B145" s="62" t="s">
        <v>80</v>
      </c>
      <c r="C145" s="62" t="s">
        <v>80</v>
      </c>
      <c r="D145" s="63" t="s">
        <v>574</v>
      </c>
      <c r="E145" s="178">
        <v>302478.85</v>
      </c>
    </row>
    <row r="146" spans="1:5" ht="12.75" outlineLevel="2">
      <c r="A146" s="62"/>
      <c r="B146" s="62" t="s">
        <v>270</v>
      </c>
      <c r="C146" s="62" t="s">
        <v>80</v>
      </c>
      <c r="D146" s="63" t="s">
        <v>271</v>
      </c>
      <c r="E146" s="178">
        <v>302478.85</v>
      </c>
    </row>
    <row r="147" spans="1:5" ht="12.75" outlineLevel="3">
      <c r="A147" s="62"/>
      <c r="B147" s="62" t="s">
        <v>973</v>
      </c>
      <c r="C147" s="62" t="s">
        <v>80</v>
      </c>
      <c r="D147" s="63" t="s">
        <v>974</v>
      </c>
      <c r="E147" s="178">
        <v>302478.85</v>
      </c>
    </row>
    <row r="148" spans="1:5" ht="12.75" outlineLevel="4">
      <c r="A148" s="62"/>
      <c r="B148" s="62"/>
      <c r="C148" s="62" t="s">
        <v>296</v>
      </c>
      <c r="D148" s="63" t="s">
        <v>297</v>
      </c>
      <c r="E148" s="178">
        <v>302478.85</v>
      </c>
    </row>
    <row r="149" spans="1:5" ht="12.75">
      <c r="A149" s="61" t="s">
        <v>976</v>
      </c>
      <c r="B149" s="61" t="s">
        <v>80</v>
      </c>
      <c r="C149" s="61" t="s">
        <v>80</v>
      </c>
      <c r="D149" s="64" t="s">
        <v>595</v>
      </c>
      <c r="E149" s="176">
        <v>153454629.45</v>
      </c>
    </row>
    <row r="150" spans="1:5" ht="12.75" outlineLevel="1">
      <c r="A150" s="62" t="s">
        <v>189</v>
      </c>
      <c r="B150" s="62" t="s">
        <v>80</v>
      </c>
      <c r="C150" s="62" t="s">
        <v>80</v>
      </c>
      <c r="D150" s="63" t="s">
        <v>190</v>
      </c>
      <c r="E150" s="178">
        <v>34371500</v>
      </c>
    </row>
    <row r="151" spans="1:5" ht="12.75" outlineLevel="2">
      <c r="A151" s="62"/>
      <c r="B151" s="62" t="s">
        <v>191</v>
      </c>
      <c r="C151" s="62" t="s">
        <v>80</v>
      </c>
      <c r="D151" s="63" t="s">
        <v>192</v>
      </c>
      <c r="E151" s="178">
        <v>34371500</v>
      </c>
    </row>
    <row r="152" spans="1:5" ht="38.25" outlineLevel="4">
      <c r="A152" s="62"/>
      <c r="B152" s="62" t="s">
        <v>193</v>
      </c>
      <c r="C152" s="62"/>
      <c r="D152" s="63" t="s">
        <v>194</v>
      </c>
      <c r="E152" s="178">
        <v>321500</v>
      </c>
    </row>
    <row r="153" spans="1:5" ht="38.25" outlineLevel="4">
      <c r="A153" s="62"/>
      <c r="B153" s="62"/>
      <c r="C153" s="62" t="s">
        <v>984</v>
      </c>
      <c r="D153" s="63" t="s">
        <v>195</v>
      </c>
      <c r="E153" s="178">
        <v>321500</v>
      </c>
    </row>
    <row r="154" spans="1:5" ht="38.25" outlineLevel="3">
      <c r="A154" s="62"/>
      <c r="B154" s="62" t="s">
        <v>196</v>
      </c>
      <c r="C154" s="62" t="s">
        <v>80</v>
      </c>
      <c r="D154" s="63" t="s">
        <v>197</v>
      </c>
      <c r="E154" s="178">
        <v>34050000</v>
      </c>
    </row>
    <row r="155" spans="1:5" ht="38.25" outlineLevel="4">
      <c r="A155" s="62"/>
      <c r="B155" s="62"/>
      <c r="C155" s="62" t="s">
        <v>984</v>
      </c>
      <c r="D155" s="63" t="s">
        <v>195</v>
      </c>
      <c r="E155" s="178">
        <v>34050000</v>
      </c>
    </row>
    <row r="156" spans="1:5" ht="12.75" outlineLevel="1">
      <c r="A156" s="62" t="s">
        <v>977</v>
      </c>
      <c r="B156" s="62" t="s">
        <v>80</v>
      </c>
      <c r="C156" s="62" t="s">
        <v>80</v>
      </c>
      <c r="D156" s="63" t="s">
        <v>978</v>
      </c>
      <c r="E156" s="178">
        <v>49845988.59</v>
      </c>
    </row>
    <row r="157" spans="1:5" ht="25.5" outlineLevel="2">
      <c r="A157" s="62"/>
      <c r="B157" s="62" t="s">
        <v>1169</v>
      </c>
      <c r="C157" s="62" t="s">
        <v>80</v>
      </c>
      <c r="D157" s="63" t="s">
        <v>979</v>
      </c>
      <c r="E157" s="178">
        <v>5303718.69</v>
      </c>
    </row>
    <row r="158" spans="1:5" ht="12.75" outlineLevel="3">
      <c r="A158" s="62"/>
      <c r="B158" s="62" t="s">
        <v>1173</v>
      </c>
      <c r="C158" s="62" t="s">
        <v>80</v>
      </c>
      <c r="D158" s="63" t="s">
        <v>1174</v>
      </c>
      <c r="E158" s="178">
        <v>5303718.69</v>
      </c>
    </row>
    <row r="159" spans="1:5" ht="12.75" outlineLevel="4">
      <c r="A159" s="62"/>
      <c r="B159" s="62" t="s">
        <v>901</v>
      </c>
      <c r="C159" s="62"/>
      <c r="D159" s="63" t="s">
        <v>902</v>
      </c>
      <c r="E159" s="178">
        <v>5303718.69</v>
      </c>
    </row>
    <row r="160" spans="1:5" ht="12.75" outlineLevel="4">
      <c r="A160" s="62"/>
      <c r="B160" s="62"/>
      <c r="C160" s="62" t="s">
        <v>1188</v>
      </c>
      <c r="D160" s="63" t="s">
        <v>1171</v>
      </c>
      <c r="E160" s="178">
        <v>5303718.69</v>
      </c>
    </row>
    <row r="161" spans="1:5" ht="12.75" outlineLevel="2">
      <c r="A161" s="62"/>
      <c r="B161" s="62" t="s">
        <v>980</v>
      </c>
      <c r="C161" s="62" t="s">
        <v>80</v>
      </c>
      <c r="D161" s="63" t="s">
        <v>981</v>
      </c>
      <c r="E161" s="178">
        <v>18244106.31</v>
      </c>
    </row>
    <row r="162" spans="1:5" ht="89.25" outlineLevel="3">
      <c r="A162" s="62"/>
      <c r="B162" s="62" t="s">
        <v>982</v>
      </c>
      <c r="C162" s="62" t="s">
        <v>80</v>
      </c>
      <c r="D162" s="180" t="s">
        <v>983</v>
      </c>
      <c r="E162" s="178">
        <v>436991.38</v>
      </c>
    </row>
    <row r="163" spans="1:5" ht="38.25" outlineLevel="4">
      <c r="A163" s="62"/>
      <c r="B163" s="62"/>
      <c r="C163" s="62" t="s">
        <v>984</v>
      </c>
      <c r="D163" s="180" t="s">
        <v>195</v>
      </c>
      <c r="E163" s="178">
        <v>436991.38</v>
      </c>
    </row>
    <row r="164" spans="1:5" ht="127.5" outlineLevel="3">
      <c r="A164" s="62"/>
      <c r="B164" s="62" t="s">
        <v>198</v>
      </c>
      <c r="C164" s="62" t="s">
        <v>80</v>
      </c>
      <c r="D164" s="180" t="s">
        <v>199</v>
      </c>
      <c r="E164" s="178">
        <v>17807114.93</v>
      </c>
    </row>
    <row r="165" spans="1:5" ht="38.25" outlineLevel="4">
      <c r="A165" s="62"/>
      <c r="B165" s="62"/>
      <c r="C165" s="62" t="s">
        <v>984</v>
      </c>
      <c r="D165" s="180" t="s">
        <v>195</v>
      </c>
      <c r="E165" s="178">
        <v>17807114.93</v>
      </c>
    </row>
    <row r="166" spans="1:5" ht="12.75" outlineLevel="2">
      <c r="A166" s="62"/>
      <c r="B166" s="62" t="s">
        <v>1147</v>
      </c>
      <c r="C166" s="62" t="s">
        <v>80</v>
      </c>
      <c r="D166" s="63" t="s">
        <v>1148</v>
      </c>
      <c r="E166" s="178">
        <v>63303</v>
      </c>
    </row>
    <row r="167" spans="1:5" ht="38.25" outlineLevel="3">
      <c r="A167" s="62"/>
      <c r="B167" s="62" t="s">
        <v>898</v>
      </c>
      <c r="C167" s="62" t="s">
        <v>80</v>
      </c>
      <c r="D167" s="63" t="s">
        <v>899</v>
      </c>
      <c r="E167" s="178">
        <v>63303</v>
      </c>
    </row>
    <row r="168" spans="1:5" ht="12.75" outlineLevel="4">
      <c r="A168" s="62"/>
      <c r="B168" s="62"/>
      <c r="C168" s="62" t="s">
        <v>1188</v>
      </c>
      <c r="D168" s="63" t="s">
        <v>1171</v>
      </c>
      <c r="E168" s="178">
        <v>63303</v>
      </c>
    </row>
    <row r="169" spans="1:5" ht="12.75" outlineLevel="2">
      <c r="A169" s="62"/>
      <c r="B169" s="62" t="s">
        <v>1180</v>
      </c>
      <c r="C169" s="62" t="s">
        <v>80</v>
      </c>
      <c r="D169" s="63" t="s">
        <v>1181</v>
      </c>
      <c r="E169" s="178">
        <v>1080400</v>
      </c>
    </row>
    <row r="170" spans="1:5" ht="51" outlineLevel="3">
      <c r="A170" s="62"/>
      <c r="B170" s="62" t="s">
        <v>1182</v>
      </c>
      <c r="C170" s="62" t="s">
        <v>80</v>
      </c>
      <c r="D170" s="63" t="s">
        <v>1183</v>
      </c>
      <c r="E170" s="178">
        <v>1080400</v>
      </c>
    </row>
    <row r="171" spans="1:5" ht="25.5" outlineLevel="4">
      <c r="A171" s="62"/>
      <c r="B171" s="62" t="s">
        <v>985</v>
      </c>
      <c r="C171" s="62"/>
      <c r="D171" s="63" t="s">
        <v>200</v>
      </c>
      <c r="E171" s="178">
        <v>1080400</v>
      </c>
    </row>
    <row r="172" spans="1:5" ht="12.75" outlineLevel="4">
      <c r="A172" s="62"/>
      <c r="B172" s="62"/>
      <c r="C172" s="62" t="s">
        <v>1188</v>
      </c>
      <c r="D172" s="63" t="s">
        <v>1171</v>
      </c>
      <c r="E172" s="178">
        <v>1080400</v>
      </c>
    </row>
    <row r="173" spans="1:5" ht="12.75" outlineLevel="2">
      <c r="A173" s="62"/>
      <c r="B173" s="62" t="s">
        <v>986</v>
      </c>
      <c r="C173" s="62" t="s">
        <v>80</v>
      </c>
      <c r="D173" s="63" t="s">
        <v>987</v>
      </c>
      <c r="E173" s="178">
        <v>21391460.59</v>
      </c>
    </row>
    <row r="174" spans="1:5" ht="38.25" outlineLevel="3">
      <c r="A174" s="62"/>
      <c r="B174" s="62" t="s">
        <v>988</v>
      </c>
      <c r="C174" s="62" t="s">
        <v>80</v>
      </c>
      <c r="D174" s="63" t="s">
        <v>201</v>
      </c>
      <c r="E174" s="178">
        <v>21391460.59</v>
      </c>
    </row>
    <row r="175" spans="1:5" ht="51" outlineLevel="4">
      <c r="A175" s="62"/>
      <c r="B175" s="62" t="s">
        <v>202</v>
      </c>
      <c r="C175" s="62"/>
      <c r="D175" s="63" t="s">
        <v>203</v>
      </c>
      <c r="E175" s="178">
        <v>21391460.59</v>
      </c>
    </row>
    <row r="176" spans="1:5" ht="38.25" outlineLevel="4">
      <c r="A176" s="62"/>
      <c r="B176" s="62"/>
      <c r="C176" s="62" t="s">
        <v>984</v>
      </c>
      <c r="D176" s="63" t="s">
        <v>195</v>
      </c>
      <c r="E176" s="178">
        <v>21391460.59</v>
      </c>
    </row>
    <row r="177" spans="1:5" ht="12.75" outlineLevel="2">
      <c r="A177" s="62"/>
      <c r="B177" s="62" t="s">
        <v>270</v>
      </c>
      <c r="C177" s="62" t="s">
        <v>80</v>
      </c>
      <c r="D177" s="63" t="s">
        <v>271</v>
      </c>
      <c r="E177" s="178">
        <v>3763000</v>
      </c>
    </row>
    <row r="178" spans="1:5" ht="25.5" outlineLevel="3">
      <c r="A178" s="62"/>
      <c r="B178" s="62" t="s">
        <v>989</v>
      </c>
      <c r="C178" s="62" t="s">
        <v>80</v>
      </c>
      <c r="D178" s="63" t="s">
        <v>204</v>
      </c>
      <c r="E178" s="178">
        <v>3763000</v>
      </c>
    </row>
    <row r="179" spans="1:5" ht="38.25" outlineLevel="4">
      <c r="A179" s="62"/>
      <c r="B179" s="62"/>
      <c r="C179" s="62" t="s">
        <v>984</v>
      </c>
      <c r="D179" s="63" t="s">
        <v>195</v>
      </c>
      <c r="E179" s="178">
        <v>3000000</v>
      </c>
    </row>
    <row r="180" spans="1:5" ht="12.75" outlineLevel="4">
      <c r="A180" s="62"/>
      <c r="B180" s="62"/>
      <c r="C180" s="62" t="s">
        <v>280</v>
      </c>
      <c r="D180" s="63" t="s">
        <v>975</v>
      </c>
      <c r="E180" s="178">
        <v>763000</v>
      </c>
    </row>
    <row r="181" spans="1:5" ht="12.75" outlineLevel="1">
      <c r="A181" s="62" t="s">
        <v>990</v>
      </c>
      <c r="B181" s="62" t="s">
        <v>80</v>
      </c>
      <c r="C181" s="62" t="s">
        <v>80</v>
      </c>
      <c r="D181" s="63" t="s">
        <v>991</v>
      </c>
      <c r="E181" s="178">
        <v>10883891.97</v>
      </c>
    </row>
    <row r="182" spans="1:5" ht="12.75" outlineLevel="2">
      <c r="A182" s="62"/>
      <c r="B182" s="62" t="s">
        <v>986</v>
      </c>
      <c r="C182" s="62" t="s">
        <v>80</v>
      </c>
      <c r="D182" s="63" t="s">
        <v>987</v>
      </c>
      <c r="E182" s="178">
        <v>10883891.97</v>
      </c>
    </row>
    <row r="183" spans="1:5" ht="38.25" outlineLevel="3">
      <c r="A183" s="62"/>
      <c r="B183" s="62" t="s">
        <v>992</v>
      </c>
      <c r="C183" s="62" t="s">
        <v>80</v>
      </c>
      <c r="D183" s="63" t="s">
        <v>575</v>
      </c>
      <c r="E183" s="178">
        <v>10883891.97</v>
      </c>
    </row>
    <row r="184" spans="1:5" ht="12.75" outlineLevel="4">
      <c r="A184" s="62"/>
      <c r="B184" s="62"/>
      <c r="C184" s="62" t="s">
        <v>296</v>
      </c>
      <c r="D184" s="63" t="s">
        <v>297</v>
      </c>
      <c r="E184" s="178">
        <v>10883891.97</v>
      </c>
    </row>
    <row r="185" spans="1:6" ht="12.75" outlineLevel="1">
      <c r="A185" s="62" t="s">
        <v>993</v>
      </c>
      <c r="B185" s="62" t="s">
        <v>80</v>
      </c>
      <c r="C185" s="62" t="s">
        <v>80</v>
      </c>
      <c r="D185" s="63" t="s">
        <v>205</v>
      </c>
      <c r="E185" s="178">
        <v>1600898</v>
      </c>
      <c r="F185" s="4"/>
    </row>
    <row r="186" spans="1:6" ht="12.75" outlineLevel="2">
      <c r="A186" s="62"/>
      <c r="B186" s="62" t="s">
        <v>994</v>
      </c>
      <c r="C186" s="62" t="s">
        <v>80</v>
      </c>
      <c r="D186" s="63" t="s">
        <v>206</v>
      </c>
      <c r="E186" s="178">
        <v>466900</v>
      </c>
      <c r="F186" s="4"/>
    </row>
    <row r="187" spans="1:5" ht="12.75" outlineLevel="3">
      <c r="A187" s="62"/>
      <c r="B187" s="62" t="s">
        <v>995</v>
      </c>
      <c r="C187" s="62" t="s">
        <v>80</v>
      </c>
      <c r="D187" s="63" t="s">
        <v>996</v>
      </c>
      <c r="E187" s="178">
        <v>466900</v>
      </c>
    </row>
    <row r="188" spans="1:5" ht="25.5" outlineLevel="4">
      <c r="A188" s="62"/>
      <c r="B188" s="62" t="s">
        <v>997</v>
      </c>
      <c r="C188" s="62"/>
      <c r="D188" s="63" t="s">
        <v>998</v>
      </c>
      <c r="E188" s="178">
        <v>320000</v>
      </c>
    </row>
    <row r="189" spans="1:5" ht="12.75" outlineLevel="4">
      <c r="A189" s="62"/>
      <c r="B189" s="62"/>
      <c r="C189" s="62" t="s">
        <v>280</v>
      </c>
      <c r="D189" s="63" t="s">
        <v>975</v>
      </c>
      <c r="E189" s="178">
        <v>320000</v>
      </c>
    </row>
    <row r="190" spans="1:5" ht="25.5" outlineLevel="4">
      <c r="A190" s="62"/>
      <c r="B190" s="62" t="s">
        <v>999</v>
      </c>
      <c r="C190" s="62"/>
      <c r="D190" s="63" t="s">
        <v>1000</v>
      </c>
      <c r="E190" s="178">
        <v>146900</v>
      </c>
    </row>
    <row r="191" spans="1:5" ht="12.75" outlineLevel="4">
      <c r="A191" s="62"/>
      <c r="B191" s="62"/>
      <c r="C191" s="62" t="s">
        <v>280</v>
      </c>
      <c r="D191" s="63" t="s">
        <v>975</v>
      </c>
      <c r="E191" s="178">
        <v>146900</v>
      </c>
    </row>
    <row r="192" spans="1:5" ht="12.75" outlineLevel="2">
      <c r="A192" s="62"/>
      <c r="B192" s="62" t="s">
        <v>1001</v>
      </c>
      <c r="C192" s="62" t="s">
        <v>80</v>
      </c>
      <c r="D192" s="63" t="s">
        <v>1002</v>
      </c>
      <c r="E192" s="178">
        <v>1133998</v>
      </c>
    </row>
    <row r="193" spans="1:5" ht="76.5" outlineLevel="3">
      <c r="A193" s="62"/>
      <c r="B193" s="62" t="s">
        <v>1003</v>
      </c>
      <c r="C193" s="62" t="s">
        <v>80</v>
      </c>
      <c r="D193" s="180" t="s">
        <v>207</v>
      </c>
      <c r="E193" s="178">
        <v>1133998</v>
      </c>
    </row>
    <row r="194" spans="1:5" ht="63.75" outlineLevel="4">
      <c r="A194" s="62"/>
      <c r="B194" s="62" t="s">
        <v>208</v>
      </c>
      <c r="C194" s="62"/>
      <c r="D194" s="63" t="s">
        <v>209</v>
      </c>
      <c r="E194" s="178">
        <v>942801</v>
      </c>
    </row>
    <row r="195" spans="1:5" ht="38.25" outlineLevel="4">
      <c r="A195" s="62"/>
      <c r="B195" s="62"/>
      <c r="C195" s="62" t="s">
        <v>984</v>
      </c>
      <c r="D195" s="63" t="s">
        <v>195</v>
      </c>
      <c r="E195" s="178">
        <v>942801</v>
      </c>
    </row>
    <row r="196" spans="1:5" ht="63.75" outlineLevel="4">
      <c r="A196" s="62"/>
      <c r="B196" s="62" t="s">
        <v>1004</v>
      </c>
      <c r="C196" s="62"/>
      <c r="D196" s="63" t="s">
        <v>1005</v>
      </c>
      <c r="E196" s="178">
        <v>191197</v>
      </c>
    </row>
    <row r="197" spans="1:5" ht="38.25" outlineLevel="4">
      <c r="A197" s="62"/>
      <c r="B197" s="62"/>
      <c r="C197" s="62" t="s">
        <v>984</v>
      </c>
      <c r="D197" s="63" t="s">
        <v>195</v>
      </c>
      <c r="E197" s="178">
        <v>191197</v>
      </c>
    </row>
    <row r="198" spans="1:5" ht="12.75" outlineLevel="1">
      <c r="A198" s="62" t="s">
        <v>1006</v>
      </c>
      <c r="B198" s="62" t="s">
        <v>80</v>
      </c>
      <c r="C198" s="62" t="s">
        <v>80</v>
      </c>
      <c r="D198" s="63" t="s">
        <v>1007</v>
      </c>
      <c r="E198" s="178">
        <v>49149196.5</v>
      </c>
    </row>
    <row r="199" spans="1:5" ht="12.75" outlineLevel="2">
      <c r="A199" s="62"/>
      <c r="B199" s="62" t="s">
        <v>1008</v>
      </c>
      <c r="C199" s="62" t="s">
        <v>80</v>
      </c>
      <c r="D199" s="63" t="s">
        <v>1007</v>
      </c>
      <c r="E199" s="178">
        <v>46986196.5</v>
      </c>
    </row>
    <row r="200" spans="1:5" ht="12.75" outlineLevel="3">
      <c r="A200" s="62"/>
      <c r="B200" s="62" t="s">
        <v>1009</v>
      </c>
      <c r="C200" s="62" t="s">
        <v>80</v>
      </c>
      <c r="D200" s="63" t="s">
        <v>1010</v>
      </c>
      <c r="E200" s="178">
        <v>46986196.5</v>
      </c>
    </row>
    <row r="201" spans="1:5" ht="25.5" outlineLevel="4">
      <c r="A201" s="62"/>
      <c r="B201" s="62" t="s">
        <v>1011</v>
      </c>
      <c r="C201" s="62"/>
      <c r="D201" s="63" t="s">
        <v>1012</v>
      </c>
      <c r="E201" s="178">
        <v>42202469.62</v>
      </c>
    </row>
    <row r="202" spans="1:5" ht="12.75" outlineLevel="4">
      <c r="A202" s="62"/>
      <c r="B202" s="62"/>
      <c r="C202" s="62" t="s">
        <v>1188</v>
      </c>
      <c r="D202" s="63" t="s">
        <v>1171</v>
      </c>
      <c r="E202" s="178">
        <v>42202469.62</v>
      </c>
    </row>
    <row r="203" spans="1:5" ht="25.5" outlineLevel="4">
      <c r="A203" s="62"/>
      <c r="B203" s="62" t="s">
        <v>1013</v>
      </c>
      <c r="C203" s="62"/>
      <c r="D203" s="63" t="s">
        <v>210</v>
      </c>
      <c r="E203" s="178">
        <v>4783726.88</v>
      </c>
    </row>
    <row r="204" spans="1:5" ht="12.75" outlineLevel="4">
      <c r="A204" s="62"/>
      <c r="B204" s="62"/>
      <c r="C204" s="62" t="s">
        <v>1188</v>
      </c>
      <c r="D204" s="63" t="s">
        <v>1171</v>
      </c>
      <c r="E204" s="178">
        <v>4783726.88</v>
      </c>
    </row>
    <row r="205" spans="1:5" ht="12.75" outlineLevel="2">
      <c r="A205" s="62"/>
      <c r="B205" s="62" t="s">
        <v>1180</v>
      </c>
      <c r="C205" s="62" t="s">
        <v>80</v>
      </c>
      <c r="D205" s="63" t="s">
        <v>1181</v>
      </c>
      <c r="E205" s="178">
        <v>2163000</v>
      </c>
    </row>
    <row r="206" spans="1:5" ht="38.25" outlineLevel="3">
      <c r="A206" s="62"/>
      <c r="B206" s="62" t="s">
        <v>405</v>
      </c>
      <c r="C206" s="62" t="s">
        <v>80</v>
      </c>
      <c r="D206" s="63" t="s">
        <v>406</v>
      </c>
      <c r="E206" s="178">
        <v>2163000</v>
      </c>
    </row>
    <row r="207" spans="1:5" ht="12.75" outlineLevel="4">
      <c r="A207" s="62"/>
      <c r="B207" s="62" t="s">
        <v>407</v>
      </c>
      <c r="C207" s="62"/>
      <c r="D207" s="63" t="s">
        <v>408</v>
      </c>
      <c r="E207" s="178">
        <v>2163000</v>
      </c>
    </row>
    <row r="208" spans="1:5" ht="12.75" outlineLevel="4">
      <c r="A208" s="62"/>
      <c r="B208" s="62"/>
      <c r="C208" s="62" t="s">
        <v>1188</v>
      </c>
      <c r="D208" s="63" t="s">
        <v>1171</v>
      </c>
      <c r="E208" s="178">
        <v>2163000</v>
      </c>
    </row>
    <row r="209" spans="1:5" ht="12.75" outlineLevel="1">
      <c r="A209" s="62" t="s">
        <v>409</v>
      </c>
      <c r="B209" s="62" t="s">
        <v>80</v>
      </c>
      <c r="C209" s="62" t="s">
        <v>80</v>
      </c>
      <c r="D209" s="63" t="s">
        <v>410</v>
      </c>
      <c r="E209" s="178">
        <v>7603154.39</v>
      </c>
    </row>
    <row r="210" spans="1:5" ht="12.75" outlineLevel="2">
      <c r="A210" s="62"/>
      <c r="B210" s="62" t="s">
        <v>411</v>
      </c>
      <c r="C210" s="62" t="s">
        <v>80</v>
      </c>
      <c r="D210" s="63" t="s">
        <v>77</v>
      </c>
      <c r="E210" s="178">
        <v>5698220.39</v>
      </c>
    </row>
    <row r="211" spans="1:5" ht="12.75" outlineLevel="3">
      <c r="A211" s="62"/>
      <c r="B211" s="62" t="s">
        <v>412</v>
      </c>
      <c r="C211" s="62" t="s">
        <v>80</v>
      </c>
      <c r="D211" s="63" t="s">
        <v>413</v>
      </c>
      <c r="E211" s="178">
        <v>5698220.39</v>
      </c>
    </row>
    <row r="212" spans="1:5" ht="12.75" outlineLevel="4">
      <c r="A212" s="62"/>
      <c r="B212" s="62" t="s">
        <v>211</v>
      </c>
      <c r="C212" s="62"/>
      <c r="D212" s="63" t="s">
        <v>212</v>
      </c>
      <c r="E212" s="178">
        <v>5502208.93</v>
      </c>
    </row>
    <row r="213" spans="1:5" ht="12.75" outlineLevel="4">
      <c r="A213" s="62"/>
      <c r="B213" s="62"/>
      <c r="C213" s="62" t="s">
        <v>256</v>
      </c>
      <c r="D213" s="63" t="s">
        <v>257</v>
      </c>
      <c r="E213" s="178">
        <v>5502208.93</v>
      </c>
    </row>
    <row r="214" spans="1:5" ht="25.5" outlineLevel="4">
      <c r="A214" s="62"/>
      <c r="B214" s="62" t="s">
        <v>213</v>
      </c>
      <c r="C214" s="62"/>
      <c r="D214" s="63" t="s">
        <v>214</v>
      </c>
      <c r="E214" s="178">
        <v>196011.46</v>
      </c>
    </row>
    <row r="215" spans="1:5" ht="12.75" outlineLevel="4">
      <c r="A215" s="62"/>
      <c r="B215" s="62"/>
      <c r="C215" s="62" t="s">
        <v>256</v>
      </c>
      <c r="D215" s="63" t="s">
        <v>257</v>
      </c>
      <c r="E215" s="178">
        <v>196011.46</v>
      </c>
    </row>
    <row r="216" spans="1:5" ht="12.75" outlineLevel="2">
      <c r="A216" s="62"/>
      <c r="B216" s="62" t="s">
        <v>215</v>
      </c>
      <c r="C216" s="62" t="s">
        <v>80</v>
      </c>
      <c r="D216" s="63" t="s">
        <v>216</v>
      </c>
      <c r="E216" s="178">
        <v>702801.6</v>
      </c>
    </row>
    <row r="217" spans="1:5" ht="38.25" outlineLevel="3">
      <c r="A217" s="62"/>
      <c r="B217" s="62" t="s">
        <v>217</v>
      </c>
      <c r="C217" s="62" t="s">
        <v>80</v>
      </c>
      <c r="D217" s="63" t="s">
        <v>218</v>
      </c>
      <c r="E217" s="178">
        <v>702801.6</v>
      </c>
    </row>
    <row r="218" spans="1:5" ht="38.25" outlineLevel="4">
      <c r="A218" s="62"/>
      <c r="B218" s="62" t="s">
        <v>219</v>
      </c>
      <c r="C218" s="62"/>
      <c r="D218" s="63" t="s">
        <v>218</v>
      </c>
      <c r="E218" s="178">
        <v>702801.6</v>
      </c>
    </row>
    <row r="219" spans="1:5" ht="38.25" outlineLevel="4">
      <c r="A219" s="62"/>
      <c r="B219" s="62"/>
      <c r="C219" s="62" t="s">
        <v>984</v>
      </c>
      <c r="D219" s="63" t="s">
        <v>195</v>
      </c>
      <c r="E219" s="178">
        <v>702801.6</v>
      </c>
    </row>
    <row r="220" spans="1:5" ht="12.75" outlineLevel="2">
      <c r="A220" s="62"/>
      <c r="B220" s="62" t="s">
        <v>1180</v>
      </c>
      <c r="C220" s="62" t="s">
        <v>80</v>
      </c>
      <c r="D220" s="63" t="s">
        <v>1181</v>
      </c>
      <c r="E220" s="178">
        <v>455306.4</v>
      </c>
    </row>
    <row r="221" spans="1:5" ht="38.25" outlineLevel="3">
      <c r="A221" s="62"/>
      <c r="B221" s="62" t="s">
        <v>1196</v>
      </c>
      <c r="C221" s="62" t="s">
        <v>80</v>
      </c>
      <c r="D221" s="63" t="s">
        <v>1197</v>
      </c>
      <c r="E221" s="178">
        <v>146006.53</v>
      </c>
    </row>
    <row r="222" spans="1:5" ht="25.5" outlineLevel="4">
      <c r="A222" s="62"/>
      <c r="B222" s="62" t="s">
        <v>414</v>
      </c>
      <c r="C222" s="62"/>
      <c r="D222" s="63" t="s">
        <v>415</v>
      </c>
      <c r="E222" s="178">
        <v>134150</v>
      </c>
    </row>
    <row r="223" spans="1:5" ht="12.75" outlineLevel="4">
      <c r="A223" s="62"/>
      <c r="B223" s="62"/>
      <c r="C223" s="62" t="s">
        <v>256</v>
      </c>
      <c r="D223" s="63" t="s">
        <v>257</v>
      </c>
      <c r="E223" s="178">
        <v>134150</v>
      </c>
    </row>
    <row r="224" spans="1:5" ht="25.5" outlineLevel="4">
      <c r="A224" s="62"/>
      <c r="B224" s="62" t="s">
        <v>1117</v>
      </c>
      <c r="C224" s="62"/>
      <c r="D224" s="63" t="s">
        <v>1118</v>
      </c>
      <c r="E224" s="178">
        <v>11856.53</v>
      </c>
    </row>
    <row r="225" spans="1:5" ht="12.75" outlineLevel="4">
      <c r="A225" s="62"/>
      <c r="B225" s="62"/>
      <c r="C225" s="62" t="s">
        <v>256</v>
      </c>
      <c r="D225" s="63" t="s">
        <v>257</v>
      </c>
      <c r="E225" s="178">
        <v>11856.53</v>
      </c>
    </row>
    <row r="226" spans="1:5" ht="12.75" outlineLevel="3">
      <c r="A226" s="62"/>
      <c r="B226" s="62" t="s">
        <v>220</v>
      </c>
      <c r="C226" s="62" t="s">
        <v>80</v>
      </c>
      <c r="D226" s="63" t="s">
        <v>221</v>
      </c>
      <c r="E226" s="178">
        <v>309299.87</v>
      </c>
    </row>
    <row r="227" spans="1:5" ht="12.75" outlineLevel="4">
      <c r="A227" s="62"/>
      <c r="B227" s="62"/>
      <c r="C227" s="62" t="s">
        <v>256</v>
      </c>
      <c r="D227" s="63" t="s">
        <v>257</v>
      </c>
      <c r="E227" s="178">
        <v>309299.87</v>
      </c>
    </row>
    <row r="228" spans="1:5" ht="12.75" outlineLevel="2">
      <c r="A228" s="62"/>
      <c r="B228" s="62" t="s">
        <v>986</v>
      </c>
      <c r="C228" s="62" t="s">
        <v>80</v>
      </c>
      <c r="D228" s="63" t="s">
        <v>987</v>
      </c>
      <c r="E228" s="178">
        <v>396826</v>
      </c>
    </row>
    <row r="229" spans="1:5" ht="25.5" outlineLevel="3">
      <c r="A229" s="62"/>
      <c r="B229" s="62" t="s">
        <v>222</v>
      </c>
      <c r="C229" s="62" t="s">
        <v>80</v>
      </c>
      <c r="D229" s="63" t="s">
        <v>223</v>
      </c>
      <c r="E229" s="178">
        <v>396826</v>
      </c>
    </row>
    <row r="230" spans="1:5" ht="38.25" outlineLevel="4">
      <c r="A230" s="62"/>
      <c r="B230" s="62"/>
      <c r="C230" s="62" t="s">
        <v>984</v>
      </c>
      <c r="D230" s="63" t="s">
        <v>195</v>
      </c>
      <c r="E230" s="178">
        <v>396826</v>
      </c>
    </row>
    <row r="231" spans="1:5" ht="12.75" outlineLevel="2">
      <c r="A231" s="62"/>
      <c r="B231" s="62" t="s">
        <v>270</v>
      </c>
      <c r="C231" s="62" t="s">
        <v>80</v>
      </c>
      <c r="D231" s="63" t="s">
        <v>271</v>
      </c>
      <c r="E231" s="178">
        <v>350000</v>
      </c>
    </row>
    <row r="232" spans="1:5" ht="25.5" outlineLevel="3">
      <c r="A232" s="62"/>
      <c r="B232" s="62" t="s">
        <v>419</v>
      </c>
      <c r="C232" s="62" t="s">
        <v>80</v>
      </c>
      <c r="D232" s="63" t="s">
        <v>224</v>
      </c>
      <c r="E232" s="178">
        <v>350000</v>
      </c>
    </row>
    <row r="233" spans="1:5" ht="38.25" outlineLevel="4">
      <c r="A233" s="62"/>
      <c r="B233" s="62"/>
      <c r="C233" s="62" t="s">
        <v>984</v>
      </c>
      <c r="D233" s="63" t="s">
        <v>195</v>
      </c>
      <c r="E233" s="178">
        <v>350000</v>
      </c>
    </row>
    <row r="234" spans="1:5" ht="12.75">
      <c r="A234" s="61" t="s">
        <v>1067</v>
      </c>
      <c r="B234" s="61" t="s">
        <v>80</v>
      </c>
      <c r="C234" s="61" t="s">
        <v>80</v>
      </c>
      <c r="D234" s="64" t="s">
        <v>1068</v>
      </c>
      <c r="E234" s="176">
        <v>554437746.91</v>
      </c>
    </row>
    <row r="235" spans="1:5" ht="12.75" outlineLevel="1">
      <c r="A235" s="62" t="s">
        <v>1069</v>
      </c>
      <c r="B235" s="62" t="s">
        <v>80</v>
      </c>
      <c r="C235" s="62" t="s">
        <v>80</v>
      </c>
      <c r="D235" s="63" t="s">
        <v>1070</v>
      </c>
      <c r="E235" s="178">
        <v>462241468.39</v>
      </c>
    </row>
    <row r="236" spans="1:5" ht="38.25" outlineLevel="2">
      <c r="A236" s="62"/>
      <c r="B236" s="62" t="s">
        <v>1071</v>
      </c>
      <c r="C236" s="62" t="s">
        <v>80</v>
      </c>
      <c r="D236" s="63" t="s">
        <v>225</v>
      </c>
      <c r="E236" s="178">
        <v>462068968.39</v>
      </c>
    </row>
    <row r="237" spans="1:5" ht="63.75" outlineLevel="3">
      <c r="A237" s="62"/>
      <c r="B237" s="62" t="s">
        <v>226</v>
      </c>
      <c r="C237" s="62" t="s">
        <v>80</v>
      </c>
      <c r="D237" s="63" t="s">
        <v>227</v>
      </c>
      <c r="E237" s="178">
        <v>416494376.13</v>
      </c>
    </row>
    <row r="238" spans="1:5" ht="25.5" outlineLevel="4">
      <c r="A238" s="62"/>
      <c r="B238" s="62" t="s">
        <v>228</v>
      </c>
      <c r="C238" s="62"/>
      <c r="D238" s="63" t="s">
        <v>1074</v>
      </c>
      <c r="E238" s="178">
        <v>416494376.13</v>
      </c>
    </row>
    <row r="239" spans="1:5" ht="38.25" outlineLevel="4">
      <c r="A239" s="62"/>
      <c r="B239" s="62"/>
      <c r="C239" s="62" t="s">
        <v>984</v>
      </c>
      <c r="D239" s="63" t="s">
        <v>195</v>
      </c>
      <c r="E239" s="178">
        <v>416494376.13</v>
      </c>
    </row>
    <row r="240" spans="1:5" ht="38.25" outlineLevel="3">
      <c r="A240" s="62"/>
      <c r="B240" s="62" t="s">
        <v>1072</v>
      </c>
      <c r="C240" s="62" t="s">
        <v>80</v>
      </c>
      <c r="D240" s="63" t="s">
        <v>229</v>
      </c>
      <c r="E240" s="178">
        <v>45574592.26</v>
      </c>
    </row>
    <row r="241" spans="1:5" ht="25.5" outlineLevel="4">
      <c r="A241" s="62"/>
      <c r="B241" s="62" t="s">
        <v>1073</v>
      </c>
      <c r="C241" s="62"/>
      <c r="D241" s="63" t="s">
        <v>1074</v>
      </c>
      <c r="E241" s="178">
        <v>45574592.26</v>
      </c>
    </row>
    <row r="242" spans="1:5" ht="38.25" outlineLevel="4">
      <c r="A242" s="62"/>
      <c r="B242" s="62"/>
      <c r="C242" s="62" t="s">
        <v>984</v>
      </c>
      <c r="D242" s="63" t="s">
        <v>195</v>
      </c>
      <c r="E242" s="178">
        <v>45574592.26</v>
      </c>
    </row>
    <row r="243" spans="1:5" ht="12.75" outlineLevel="2">
      <c r="A243" s="62"/>
      <c r="B243" s="62" t="s">
        <v>1076</v>
      </c>
      <c r="C243" s="62" t="s">
        <v>80</v>
      </c>
      <c r="D243" s="63" t="s">
        <v>230</v>
      </c>
      <c r="E243" s="178">
        <v>172500</v>
      </c>
    </row>
    <row r="244" spans="1:5" ht="12.75" outlineLevel="3">
      <c r="A244" s="62"/>
      <c r="B244" s="62" t="s">
        <v>1077</v>
      </c>
      <c r="C244" s="62" t="s">
        <v>80</v>
      </c>
      <c r="D244" s="63" t="s">
        <v>1078</v>
      </c>
      <c r="E244" s="178">
        <v>172500</v>
      </c>
    </row>
    <row r="245" spans="1:5" ht="12.75" outlineLevel="4">
      <c r="A245" s="62"/>
      <c r="B245" s="62"/>
      <c r="C245" s="62" t="s">
        <v>280</v>
      </c>
      <c r="D245" s="63" t="s">
        <v>975</v>
      </c>
      <c r="E245" s="178">
        <v>172500</v>
      </c>
    </row>
    <row r="246" spans="1:5" ht="12.75" outlineLevel="1">
      <c r="A246" s="62" t="s">
        <v>1083</v>
      </c>
      <c r="B246" s="62" t="s">
        <v>80</v>
      </c>
      <c r="C246" s="62" t="s">
        <v>80</v>
      </c>
      <c r="D246" s="63" t="s">
        <v>1084</v>
      </c>
      <c r="E246" s="178">
        <v>77949642.09</v>
      </c>
    </row>
    <row r="247" spans="1:5" ht="12.75" outlineLevel="2">
      <c r="A247" s="62"/>
      <c r="B247" s="62" t="s">
        <v>717</v>
      </c>
      <c r="C247" s="62" t="s">
        <v>80</v>
      </c>
      <c r="D247" s="63" t="s">
        <v>718</v>
      </c>
      <c r="E247" s="178">
        <v>1630450</v>
      </c>
    </row>
    <row r="248" spans="1:5" ht="25.5" outlineLevel="3">
      <c r="A248" s="62"/>
      <c r="B248" s="62" t="s">
        <v>719</v>
      </c>
      <c r="C248" s="62" t="s">
        <v>80</v>
      </c>
      <c r="D248" s="63" t="s">
        <v>231</v>
      </c>
      <c r="E248" s="178">
        <v>1630450</v>
      </c>
    </row>
    <row r="249" spans="1:5" ht="12.75" outlineLevel="4">
      <c r="A249" s="62"/>
      <c r="B249" s="62"/>
      <c r="C249" s="62" t="s">
        <v>296</v>
      </c>
      <c r="D249" s="63" t="s">
        <v>297</v>
      </c>
      <c r="E249" s="178">
        <v>1630450</v>
      </c>
    </row>
    <row r="250" spans="1:5" ht="25.5" outlineLevel="2">
      <c r="A250" s="62"/>
      <c r="B250" s="62" t="s">
        <v>1075</v>
      </c>
      <c r="C250" s="62" t="s">
        <v>80</v>
      </c>
      <c r="D250" s="63" t="s">
        <v>292</v>
      </c>
      <c r="E250" s="178">
        <v>4917803.87</v>
      </c>
    </row>
    <row r="251" spans="1:6" ht="12.75" outlineLevel="3">
      <c r="A251" s="62"/>
      <c r="B251" s="62" t="s">
        <v>293</v>
      </c>
      <c r="C251" s="62" t="s">
        <v>80</v>
      </c>
      <c r="D251" s="63" t="s">
        <v>294</v>
      </c>
      <c r="E251" s="178">
        <v>4917803.87</v>
      </c>
      <c r="F251" s="179"/>
    </row>
    <row r="252" spans="1:5" ht="12.75" outlineLevel="4">
      <c r="A252" s="62"/>
      <c r="B252" s="62"/>
      <c r="C252" s="62" t="s">
        <v>296</v>
      </c>
      <c r="D252" s="63" t="s">
        <v>297</v>
      </c>
      <c r="E252" s="178">
        <f>64798.51+E253+E254+E255+E256+E257</f>
        <v>4917803.87</v>
      </c>
    </row>
    <row r="253" spans="1:5" ht="51" outlineLevel="4">
      <c r="A253" s="62"/>
      <c r="B253" s="62" t="s">
        <v>1085</v>
      </c>
      <c r="C253" s="62"/>
      <c r="D253" s="63" t="s">
        <v>232</v>
      </c>
      <c r="E253" s="178">
        <v>3990928.9</v>
      </c>
    </row>
    <row r="254" spans="1:5" ht="12.75" outlineLevel="4">
      <c r="A254" s="62"/>
      <c r="B254" s="62" t="s">
        <v>1086</v>
      </c>
      <c r="C254" s="62"/>
      <c r="D254" s="63" t="s">
        <v>1087</v>
      </c>
      <c r="E254" s="178">
        <v>218205.64</v>
      </c>
    </row>
    <row r="255" spans="1:5" ht="38.25" outlineLevel="4">
      <c r="A255" s="62"/>
      <c r="B255" s="62" t="s">
        <v>1088</v>
      </c>
      <c r="C255" s="62"/>
      <c r="D255" s="63" t="s">
        <v>1089</v>
      </c>
      <c r="E255" s="178">
        <v>18426.12</v>
      </c>
    </row>
    <row r="256" spans="1:5" ht="25.5" outlineLevel="4">
      <c r="A256" s="62"/>
      <c r="B256" s="62" t="s">
        <v>1090</v>
      </c>
      <c r="C256" s="62"/>
      <c r="D256" s="63" t="s">
        <v>1091</v>
      </c>
      <c r="E256" s="178">
        <v>50344.7</v>
      </c>
    </row>
    <row r="257" spans="1:5" ht="12.75" outlineLevel="4">
      <c r="A257" s="62"/>
      <c r="B257" s="62" t="s">
        <v>1092</v>
      </c>
      <c r="C257" s="62"/>
      <c r="D257" s="63" t="s">
        <v>1093</v>
      </c>
      <c r="E257" s="178">
        <v>575100</v>
      </c>
    </row>
    <row r="258" spans="1:5" ht="12.75" outlineLevel="2">
      <c r="A258" s="62"/>
      <c r="B258" s="62" t="s">
        <v>1094</v>
      </c>
      <c r="C258" s="62" t="s">
        <v>80</v>
      </c>
      <c r="D258" s="63" t="s">
        <v>1095</v>
      </c>
      <c r="E258" s="178">
        <v>4405273.65</v>
      </c>
    </row>
    <row r="259" spans="1:5" ht="25.5" outlineLevel="3">
      <c r="A259" s="62"/>
      <c r="B259" s="62" t="s">
        <v>1096</v>
      </c>
      <c r="C259" s="62" t="s">
        <v>80</v>
      </c>
      <c r="D259" s="63" t="s">
        <v>233</v>
      </c>
      <c r="E259" s="178">
        <v>4405273.65</v>
      </c>
    </row>
    <row r="260" spans="1:5" ht="25.5" outlineLevel="4">
      <c r="A260" s="62"/>
      <c r="B260" s="62" t="s">
        <v>1097</v>
      </c>
      <c r="C260" s="62"/>
      <c r="D260" s="63" t="s">
        <v>1098</v>
      </c>
      <c r="E260" s="178">
        <v>2648605.68</v>
      </c>
    </row>
    <row r="261" spans="1:5" ht="12.75" outlineLevel="4">
      <c r="A261" s="62"/>
      <c r="B261" s="62"/>
      <c r="C261" s="62" t="s">
        <v>1188</v>
      </c>
      <c r="D261" s="63" t="s">
        <v>1171</v>
      </c>
      <c r="E261" s="178">
        <v>2648605.68</v>
      </c>
    </row>
    <row r="262" spans="1:5" ht="38.25" outlineLevel="4">
      <c r="A262" s="62"/>
      <c r="B262" s="62" t="s">
        <v>1099</v>
      </c>
      <c r="C262" s="62"/>
      <c r="D262" s="63" t="s">
        <v>1100</v>
      </c>
      <c r="E262" s="178">
        <v>1756667.97</v>
      </c>
    </row>
    <row r="263" spans="1:5" ht="12.75" outlineLevel="4">
      <c r="A263" s="62"/>
      <c r="B263" s="62"/>
      <c r="C263" s="62" t="s">
        <v>1188</v>
      </c>
      <c r="D263" s="63" t="s">
        <v>1171</v>
      </c>
      <c r="E263" s="178">
        <v>1756667.97</v>
      </c>
    </row>
    <row r="264" spans="1:5" ht="12.75" outlineLevel="2">
      <c r="A264" s="62"/>
      <c r="B264" s="62" t="s">
        <v>1180</v>
      </c>
      <c r="C264" s="62" t="s">
        <v>80</v>
      </c>
      <c r="D264" s="63" t="s">
        <v>1181</v>
      </c>
      <c r="E264" s="178">
        <v>66996114.57</v>
      </c>
    </row>
    <row r="265" spans="1:5" ht="38.25" outlineLevel="3">
      <c r="A265" s="62"/>
      <c r="B265" s="62" t="s">
        <v>405</v>
      </c>
      <c r="C265" s="62" t="s">
        <v>80</v>
      </c>
      <c r="D265" s="63" t="s">
        <v>406</v>
      </c>
      <c r="E265" s="178">
        <v>41534989.75</v>
      </c>
    </row>
    <row r="266" spans="1:5" ht="51" outlineLevel="4">
      <c r="A266" s="62"/>
      <c r="B266" s="62" t="s">
        <v>234</v>
      </c>
      <c r="C266" s="62"/>
      <c r="D266" s="63" t="s">
        <v>1101</v>
      </c>
      <c r="E266" s="178">
        <v>41534989.75</v>
      </c>
    </row>
    <row r="267" spans="1:5" ht="12.75" outlineLevel="4">
      <c r="A267" s="62"/>
      <c r="B267" s="62"/>
      <c r="C267" s="62" t="s">
        <v>296</v>
      </c>
      <c r="D267" s="63" t="s">
        <v>297</v>
      </c>
      <c r="E267" s="178">
        <v>41534989.75</v>
      </c>
    </row>
    <row r="268" spans="1:5" ht="38.25" outlineLevel="3">
      <c r="A268" s="62"/>
      <c r="B268" s="62" t="s">
        <v>1196</v>
      </c>
      <c r="C268" s="62" t="s">
        <v>80</v>
      </c>
      <c r="D268" s="63" t="s">
        <v>1197</v>
      </c>
      <c r="E268" s="178">
        <v>11200983.72</v>
      </c>
    </row>
    <row r="269" spans="1:5" ht="12.75" outlineLevel="4">
      <c r="A269" s="62"/>
      <c r="B269" s="62" t="s">
        <v>1102</v>
      </c>
      <c r="C269" s="62"/>
      <c r="D269" s="63" t="s">
        <v>235</v>
      </c>
      <c r="E269" s="178">
        <v>8755983.72</v>
      </c>
    </row>
    <row r="270" spans="1:5" ht="12.75" outlineLevel="4">
      <c r="A270" s="62"/>
      <c r="B270" s="62"/>
      <c r="C270" s="62" t="s">
        <v>256</v>
      </c>
      <c r="D270" s="63" t="s">
        <v>257</v>
      </c>
      <c r="E270" s="178">
        <v>8755983.72</v>
      </c>
    </row>
    <row r="271" spans="1:5" ht="25.5" outlineLevel="4">
      <c r="A271" s="62"/>
      <c r="B271" s="62" t="s">
        <v>236</v>
      </c>
      <c r="C271" s="62"/>
      <c r="D271" s="63" t="s">
        <v>237</v>
      </c>
      <c r="E271" s="178">
        <v>2000000</v>
      </c>
    </row>
    <row r="272" spans="1:5" ht="12.75" outlineLevel="4">
      <c r="A272" s="62"/>
      <c r="B272" s="62"/>
      <c r="C272" s="62" t="s">
        <v>1188</v>
      </c>
      <c r="D272" s="63" t="s">
        <v>1171</v>
      </c>
      <c r="E272" s="178">
        <v>2000000</v>
      </c>
    </row>
    <row r="273" spans="1:5" ht="25.5" outlineLevel="4">
      <c r="A273" s="62"/>
      <c r="B273" s="62" t="s">
        <v>238</v>
      </c>
      <c r="C273" s="62"/>
      <c r="D273" s="63" t="s">
        <v>239</v>
      </c>
      <c r="E273" s="178">
        <v>445000</v>
      </c>
    </row>
    <row r="274" spans="1:5" ht="12.75" outlineLevel="4">
      <c r="A274" s="62"/>
      <c r="B274" s="62"/>
      <c r="C274" s="62" t="s">
        <v>1188</v>
      </c>
      <c r="D274" s="63" t="s">
        <v>1171</v>
      </c>
      <c r="E274" s="178">
        <v>445000</v>
      </c>
    </row>
    <row r="275" spans="1:5" ht="38.25" outlineLevel="3">
      <c r="A275" s="62"/>
      <c r="B275" s="62" t="s">
        <v>416</v>
      </c>
      <c r="C275" s="62" t="s">
        <v>80</v>
      </c>
      <c r="D275" s="63" t="s">
        <v>417</v>
      </c>
      <c r="E275" s="178">
        <v>14260141.1</v>
      </c>
    </row>
    <row r="276" spans="1:5" ht="12.75" outlineLevel="4">
      <c r="A276" s="62"/>
      <c r="B276" s="62"/>
      <c r="C276" s="62" t="s">
        <v>296</v>
      </c>
      <c r="D276" s="63" t="s">
        <v>297</v>
      </c>
      <c r="E276" s="178">
        <f>17.52+SUM(E277:E284)</f>
        <v>14260141.099999998</v>
      </c>
    </row>
    <row r="277" spans="1:5" ht="12.75" outlineLevel="4">
      <c r="A277" s="62"/>
      <c r="B277" s="62" t="s">
        <v>418</v>
      </c>
      <c r="C277" s="62"/>
      <c r="D277" s="63" t="s">
        <v>240</v>
      </c>
      <c r="E277" s="178">
        <v>12619250</v>
      </c>
    </row>
    <row r="278" spans="1:5" ht="25.5" outlineLevel="4">
      <c r="A278" s="62"/>
      <c r="B278" s="62" t="s">
        <v>241</v>
      </c>
      <c r="C278" s="62"/>
      <c r="D278" s="63" t="s">
        <v>242</v>
      </c>
      <c r="E278" s="178">
        <v>443484.62</v>
      </c>
    </row>
    <row r="279" spans="1:5" ht="12.75" outlineLevel="4">
      <c r="A279" s="62"/>
      <c r="B279" s="62" t="s">
        <v>243</v>
      </c>
      <c r="C279" s="62"/>
      <c r="D279" s="63" t="s">
        <v>244</v>
      </c>
      <c r="E279" s="178">
        <v>11755.54</v>
      </c>
    </row>
    <row r="280" spans="1:5" ht="12.75" outlineLevel="4">
      <c r="A280" s="62"/>
      <c r="B280" s="62" t="s">
        <v>245</v>
      </c>
      <c r="C280" s="62"/>
      <c r="D280" s="63" t="s">
        <v>246</v>
      </c>
      <c r="E280" s="178">
        <v>387386.09</v>
      </c>
    </row>
    <row r="281" spans="1:5" ht="38.25" outlineLevel="4">
      <c r="A281" s="62"/>
      <c r="B281" s="62" t="s">
        <v>247</v>
      </c>
      <c r="C281" s="62"/>
      <c r="D281" s="63" t="s">
        <v>104</v>
      </c>
      <c r="E281" s="178">
        <v>104309.73</v>
      </c>
    </row>
    <row r="282" spans="1:5" ht="38.25" outlineLevel="4">
      <c r="A282" s="62"/>
      <c r="B282" s="62" t="s">
        <v>105</v>
      </c>
      <c r="C282" s="62"/>
      <c r="D282" s="63" t="s">
        <v>106</v>
      </c>
      <c r="E282" s="178">
        <v>408001</v>
      </c>
    </row>
    <row r="283" spans="1:5" ht="25.5" outlineLevel="4">
      <c r="A283" s="62"/>
      <c r="B283" s="62" t="s">
        <v>107</v>
      </c>
      <c r="C283" s="62"/>
      <c r="D283" s="63" t="s">
        <v>108</v>
      </c>
      <c r="E283" s="178">
        <v>249873.27</v>
      </c>
    </row>
    <row r="284" spans="1:5" ht="25.5" outlineLevel="4">
      <c r="A284" s="62"/>
      <c r="B284" s="62" t="s">
        <v>109</v>
      </c>
      <c r="C284" s="62"/>
      <c r="D284" s="63" t="s">
        <v>110</v>
      </c>
      <c r="E284" s="178">
        <v>36063.33</v>
      </c>
    </row>
    <row r="285" spans="1:5" ht="12.75" outlineLevel="1">
      <c r="A285" s="62" t="s">
        <v>1103</v>
      </c>
      <c r="B285" s="62" t="s">
        <v>80</v>
      </c>
      <c r="C285" s="62" t="s">
        <v>80</v>
      </c>
      <c r="D285" s="63" t="s">
        <v>1104</v>
      </c>
      <c r="E285" s="178">
        <v>5916182.06</v>
      </c>
    </row>
    <row r="286" spans="1:5" ht="12.75" outlineLevel="2">
      <c r="A286" s="62"/>
      <c r="B286" s="62" t="s">
        <v>1180</v>
      </c>
      <c r="C286" s="62" t="s">
        <v>80</v>
      </c>
      <c r="D286" s="63" t="s">
        <v>1181</v>
      </c>
      <c r="E286" s="178">
        <v>5449999.06</v>
      </c>
    </row>
    <row r="287" spans="1:5" ht="38.25" outlineLevel="3">
      <c r="A287" s="62"/>
      <c r="B287" s="62" t="s">
        <v>1196</v>
      </c>
      <c r="C287" s="62" t="s">
        <v>80</v>
      </c>
      <c r="D287" s="63" t="s">
        <v>1197</v>
      </c>
      <c r="E287" s="178">
        <v>5449999.06</v>
      </c>
    </row>
    <row r="288" spans="1:5" ht="25.5" outlineLevel="4">
      <c r="A288" s="62"/>
      <c r="B288" s="62" t="s">
        <v>1105</v>
      </c>
      <c r="C288" s="62"/>
      <c r="D288" s="63" t="s">
        <v>111</v>
      </c>
      <c r="E288" s="178">
        <v>5449999.06</v>
      </c>
    </row>
    <row r="289" spans="1:5" ht="12.75" outlineLevel="4">
      <c r="A289" s="62"/>
      <c r="B289" s="62"/>
      <c r="C289" s="62" t="s">
        <v>256</v>
      </c>
      <c r="D289" s="63" t="s">
        <v>257</v>
      </c>
      <c r="E289" s="178">
        <v>849999.06</v>
      </c>
    </row>
    <row r="290" spans="1:5" ht="12.75" outlineLevel="4">
      <c r="A290" s="62"/>
      <c r="B290" s="62"/>
      <c r="C290" s="62" t="s">
        <v>1188</v>
      </c>
      <c r="D290" s="63" t="s">
        <v>1171</v>
      </c>
      <c r="E290" s="178">
        <v>4600000</v>
      </c>
    </row>
    <row r="291" spans="1:5" ht="12.75" outlineLevel="2">
      <c r="A291" s="62"/>
      <c r="B291" s="62" t="s">
        <v>1106</v>
      </c>
      <c r="C291" s="62" t="s">
        <v>80</v>
      </c>
      <c r="D291" s="63" t="s">
        <v>1104</v>
      </c>
      <c r="E291" s="178">
        <v>466183</v>
      </c>
    </row>
    <row r="292" spans="1:5" ht="12.75" outlineLevel="3">
      <c r="A292" s="62"/>
      <c r="B292" s="62" t="s">
        <v>1107</v>
      </c>
      <c r="C292" s="62" t="s">
        <v>80</v>
      </c>
      <c r="D292" s="63" t="s">
        <v>1108</v>
      </c>
      <c r="E292" s="178">
        <v>98183</v>
      </c>
    </row>
    <row r="293" spans="1:5" ht="12.75" outlineLevel="4">
      <c r="A293" s="62"/>
      <c r="B293" s="62"/>
      <c r="C293" s="62" t="s">
        <v>1188</v>
      </c>
      <c r="D293" s="63" t="s">
        <v>1171</v>
      </c>
      <c r="E293" s="178">
        <v>98183</v>
      </c>
    </row>
    <row r="294" spans="1:5" ht="25.5" outlineLevel="3">
      <c r="A294" s="62"/>
      <c r="B294" s="62" t="s">
        <v>1109</v>
      </c>
      <c r="C294" s="62" t="s">
        <v>80</v>
      </c>
      <c r="D294" s="63" t="s">
        <v>1110</v>
      </c>
      <c r="E294" s="178">
        <v>368000</v>
      </c>
    </row>
    <row r="295" spans="1:5" ht="12.75" outlineLevel="4">
      <c r="A295" s="62"/>
      <c r="B295" s="62"/>
      <c r="C295" s="62" t="s">
        <v>1188</v>
      </c>
      <c r="D295" s="63" t="s">
        <v>1171</v>
      </c>
      <c r="E295" s="178">
        <v>368000</v>
      </c>
    </row>
    <row r="296" spans="1:5" ht="12.75" outlineLevel="1">
      <c r="A296" s="62" t="s">
        <v>1111</v>
      </c>
      <c r="B296" s="62" t="s">
        <v>80</v>
      </c>
      <c r="C296" s="62" t="s">
        <v>80</v>
      </c>
      <c r="D296" s="63" t="s">
        <v>1112</v>
      </c>
      <c r="E296" s="178">
        <v>8330454.37</v>
      </c>
    </row>
    <row r="297" spans="1:5" ht="25.5" outlineLevel="2">
      <c r="A297" s="62"/>
      <c r="B297" s="62" t="s">
        <v>1169</v>
      </c>
      <c r="C297" s="62" t="s">
        <v>80</v>
      </c>
      <c r="D297" s="63" t="s">
        <v>979</v>
      </c>
      <c r="E297" s="178">
        <v>6009365.3</v>
      </c>
    </row>
    <row r="298" spans="1:5" ht="12.75" outlineLevel="3">
      <c r="A298" s="62"/>
      <c r="B298" s="62" t="s">
        <v>1173</v>
      </c>
      <c r="C298" s="62" t="s">
        <v>80</v>
      </c>
      <c r="D298" s="63" t="s">
        <v>1174</v>
      </c>
      <c r="E298" s="178">
        <v>6009365.3</v>
      </c>
    </row>
    <row r="299" spans="1:5" ht="12.75" outlineLevel="4">
      <c r="A299" s="62"/>
      <c r="B299" s="62" t="s">
        <v>901</v>
      </c>
      <c r="C299" s="62"/>
      <c r="D299" s="63" t="s">
        <v>902</v>
      </c>
      <c r="E299" s="178">
        <v>5910111.47</v>
      </c>
    </row>
    <row r="300" spans="1:5" ht="12.75" outlineLevel="4">
      <c r="A300" s="62"/>
      <c r="B300" s="62"/>
      <c r="C300" s="62" t="s">
        <v>1188</v>
      </c>
      <c r="D300" s="63" t="s">
        <v>1171</v>
      </c>
      <c r="E300" s="178">
        <v>5910111.47</v>
      </c>
    </row>
    <row r="301" spans="1:5" ht="25.5" outlineLevel="4">
      <c r="A301" s="62"/>
      <c r="B301" s="62" t="s">
        <v>904</v>
      </c>
      <c r="C301" s="62"/>
      <c r="D301" s="63" t="s">
        <v>905</v>
      </c>
      <c r="E301" s="178">
        <v>99253.83</v>
      </c>
    </row>
    <row r="302" spans="1:5" ht="12.75" outlineLevel="4">
      <c r="A302" s="62"/>
      <c r="B302" s="62"/>
      <c r="C302" s="62" t="s">
        <v>1188</v>
      </c>
      <c r="D302" s="63" t="s">
        <v>1171</v>
      </c>
      <c r="E302" s="178">
        <v>99253.83</v>
      </c>
    </row>
    <row r="303" spans="1:5" ht="12.75" outlineLevel="2">
      <c r="A303" s="62"/>
      <c r="B303" s="62" t="s">
        <v>1180</v>
      </c>
      <c r="C303" s="62" t="s">
        <v>80</v>
      </c>
      <c r="D303" s="63" t="s">
        <v>1181</v>
      </c>
      <c r="E303" s="178">
        <v>2321089.07</v>
      </c>
    </row>
    <row r="304" spans="1:5" ht="38.25" outlineLevel="3">
      <c r="A304" s="62"/>
      <c r="B304" s="62" t="s">
        <v>1196</v>
      </c>
      <c r="C304" s="62" t="s">
        <v>80</v>
      </c>
      <c r="D304" s="63" t="s">
        <v>1197</v>
      </c>
      <c r="E304" s="178">
        <v>2321089.07</v>
      </c>
    </row>
    <row r="305" spans="1:5" ht="38.25" outlineLevel="4">
      <c r="A305" s="62"/>
      <c r="B305" s="62" t="s">
        <v>1113</v>
      </c>
      <c r="C305" s="62"/>
      <c r="D305" s="63" t="s">
        <v>112</v>
      </c>
      <c r="E305" s="178">
        <v>227700</v>
      </c>
    </row>
    <row r="306" spans="1:5" ht="12.75" outlineLevel="4">
      <c r="A306" s="62"/>
      <c r="B306" s="62"/>
      <c r="C306" s="62" t="s">
        <v>1188</v>
      </c>
      <c r="D306" s="63" t="s">
        <v>1171</v>
      </c>
      <c r="E306" s="178">
        <v>227700</v>
      </c>
    </row>
    <row r="307" spans="1:5" ht="25.5" outlineLevel="4">
      <c r="A307" s="62"/>
      <c r="B307" s="62" t="s">
        <v>1114</v>
      </c>
      <c r="C307" s="62"/>
      <c r="D307" s="63" t="s">
        <v>1115</v>
      </c>
      <c r="E307" s="178">
        <v>267505</v>
      </c>
    </row>
    <row r="308" spans="1:5" ht="12.75" outlineLevel="4">
      <c r="A308" s="62"/>
      <c r="B308" s="62"/>
      <c r="C308" s="62" t="s">
        <v>1188</v>
      </c>
      <c r="D308" s="63" t="s">
        <v>1171</v>
      </c>
      <c r="E308" s="178">
        <v>267505</v>
      </c>
    </row>
    <row r="309" spans="1:5" ht="25.5" outlineLevel="4">
      <c r="A309" s="62"/>
      <c r="B309" s="62" t="s">
        <v>1116</v>
      </c>
      <c r="C309" s="62"/>
      <c r="D309" s="63" t="s">
        <v>113</v>
      </c>
      <c r="E309" s="178">
        <v>1756884.07</v>
      </c>
    </row>
    <row r="310" spans="1:5" ht="12.75" outlineLevel="4">
      <c r="A310" s="62"/>
      <c r="B310" s="62"/>
      <c r="C310" s="62" t="s">
        <v>1188</v>
      </c>
      <c r="D310" s="63" t="s">
        <v>1171</v>
      </c>
      <c r="E310" s="178">
        <v>1756884.07</v>
      </c>
    </row>
    <row r="311" spans="1:5" ht="25.5" outlineLevel="4">
      <c r="A311" s="62"/>
      <c r="B311" s="62" t="s">
        <v>1117</v>
      </c>
      <c r="C311" s="62"/>
      <c r="D311" s="63" t="s">
        <v>1118</v>
      </c>
      <c r="E311" s="178">
        <v>69000</v>
      </c>
    </row>
    <row r="312" spans="1:5" s="4" customFormat="1" ht="12.75" outlineLevel="4">
      <c r="A312" s="62"/>
      <c r="B312" s="62"/>
      <c r="C312" s="62" t="s">
        <v>1188</v>
      </c>
      <c r="D312" s="63" t="s">
        <v>1171</v>
      </c>
      <c r="E312" s="178">
        <v>69000</v>
      </c>
    </row>
    <row r="313" spans="1:5" ht="12.75">
      <c r="A313" s="61" t="s">
        <v>1119</v>
      </c>
      <c r="B313" s="61" t="s">
        <v>80</v>
      </c>
      <c r="C313" s="61" t="s">
        <v>80</v>
      </c>
      <c r="D313" s="64" t="s">
        <v>1120</v>
      </c>
      <c r="E313" s="176">
        <v>378719.2</v>
      </c>
    </row>
    <row r="314" spans="1:5" ht="25.5" outlineLevel="1">
      <c r="A314" s="62" t="s">
        <v>1121</v>
      </c>
      <c r="B314" s="62" t="s">
        <v>80</v>
      </c>
      <c r="C314" s="62" t="s">
        <v>80</v>
      </c>
      <c r="D314" s="63" t="s">
        <v>1122</v>
      </c>
      <c r="E314" s="178">
        <v>378719.2</v>
      </c>
    </row>
    <row r="315" spans="1:5" ht="12.75" outlineLevel="2">
      <c r="A315" s="62"/>
      <c r="B315" s="62" t="s">
        <v>114</v>
      </c>
      <c r="C315" s="62" t="s">
        <v>80</v>
      </c>
      <c r="D315" s="63" t="s">
        <v>115</v>
      </c>
      <c r="E315" s="178">
        <v>282674.26</v>
      </c>
    </row>
    <row r="316" spans="1:5" ht="12.75" outlineLevel="3">
      <c r="A316" s="62"/>
      <c r="B316" s="62" t="s">
        <v>116</v>
      </c>
      <c r="C316" s="62" t="s">
        <v>80</v>
      </c>
      <c r="D316" s="63" t="s">
        <v>117</v>
      </c>
      <c r="E316" s="178">
        <v>282674.26</v>
      </c>
    </row>
    <row r="317" spans="1:5" ht="12.75" outlineLevel="4">
      <c r="A317" s="62"/>
      <c r="B317" s="62"/>
      <c r="C317" s="62" t="s">
        <v>280</v>
      </c>
      <c r="D317" s="63" t="s">
        <v>975</v>
      </c>
      <c r="E317" s="178">
        <v>282674.26</v>
      </c>
    </row>
    <row r="318" spans="1:5" ht="12.75" outlineLevel="2">
      <c r="A318" s="62"/>
      <c r="B318" s="62" t="s">
        <v>1123</v>
      </c>
      <c r="C318" s="62" t="s">
        <v>80</v>
      </c>
      <c r="D318" s="63" t="s">
        <v>1124</v>
      </c>
      <c r="E318" s="178">
        <v>96044.94</v>
      </c>
    </row>
    <row r="319" spans="1:5" ht="12.75" outlineLevel="3">
      <c r="A319" s="62"/>
      <c r="B319" s="62" t="s">
        <v>1125</v>
      </c>
      <c r="C319" s="62" t="s">
        <v>80</v>
      </c>
      <c r="D319" s="63" t="s">
        <v>413</v>
      </c>
      <c r="E319" s="178">
        <v>96044.94</v>
      </c>
    </row>
    <row r="320" spans="1:5" ht="12.75" outlineLevel="4">
      <c r="A320" s="62"/>
      <c r="B320" s="62" t="s">
        <v>118</v>
      </c>
      <c r="C320" s="62"/>
      <c r="D320" s="63" t="s">
        <v>212</v>
      </c>
      <c r="E320" s="178">
        <v>93661.62</v>
      </c>
    </row>
    <row r="321" spans="1:5" ht="12.75" outlineLevel="4">
      <c r="A321" s="62"/>
      <c r="B321" s="62"/>
      <c r="C321" s="62" t="s">
        <v>256</v>
      </c>
      <c r="D321" s="63" t="s">
        <v>257</v>
      </c>
      <c r="E321" s="178">
        <v>93661.62</v>
      </c>
    </row>
    <row r="322" spans="1:5" ht="25.5" outlineLevel="4">
      <c r="A322" s="62"/>
      <c r="B322" s="62" t="s">
        <v>119</v>
      </c>
      <c r="C322" s="62"/>
      <c r="D322" s="63" t="s">
        <v>120</v>
      </c>
      <c r="E322" s="178">
        <v>2383.32</v>
      </c>
    </row>
    <row r="323" spans="1:5" ht="12.75" outlineLevel="4">
      <c r="A323" s="62"/>
      <c r="B323" s="62"/>
      <c r="C323" s="62" t="s">
        <v>256</v>
      </c>
      <c r="D323" s="63" t="s">
        <v>257</v>
      </c>
      <c r="E323" s="178">
        <v>2383.32</v>
      </c>
    </row>
    <row r="324" spans="1:5" ht="12.75">
      <c r="A324" s="61" t="s">
        <v>1126</v>
      </c>
      <c r="B324" s="61" t="s">
        <v>80</v>
      </c>
      <c r="C324" s="61" t="s">
        <v>80</v>
      </c>
      <c r="D324" s="64" t="s">
        <v>1127</v>
      </c>
      <c r="E324" s="176">
        <v>819623115.99</v>
      </c>
    </row>
    <row r="325" spans="1:5" ht="12.75" outlineLevel="1">
      <c r="A325" s="62" t="s">
        <v>1128</v>
      </c>
      <c r="B325" s="62" t="s">
        <v>80</v>
      </c>
      <c r="C325" s="62" t="s">
        <v>80</v>
      </c>
      <c r="D325" s="63" t="s">
        <v>1129</v>
      </c>
      <c r="E325" s="178">
        <v>220583756.14</v>
      </c>
    </row>
    <row r="326" spans="1:5" ht="25.5" outlineLevel="2">
      <c r="A326" s="62"/>
      <c r="B326" s="62" t="s">
        <v>1075</v>
      </c>
      <c r="C326" s="62" t="s">
        <v>80</v>
      </c>
      <c r="D326" s="63" t="s">
        <v>292</v>
      </c>
      <c r="E326" s="178">
        <v>36780000</v>
      </c>
    </row>
    <row r="327" spans="1:5" ht="12.75" outlineLevel="3">
      <c r="A327" s="62"/>
      <c r="B327" s="62" t="s">
        <v>293</v>
      </c>
      <c r="C327" s="62" t="s">
        <v>80</v>
      </c>
      <c r="D327" s="63" t="s">
        <v>294</v>
      </c>
      <c r="E327" s="178">
        <v>36780000</v>
      </c>
    </row>
    <row r="328" spans="1:5" ht="25.5" outlineLevel="4">
      <c r="A328" s="62"/>
      <c r="B328" s="62" t="s">
        <v>1130</v>
      </c>
      <c r="C328" s="62"/>
      <c r="D328" s="63" t="s">
        <v>121</v>
      </c>
      <c r="E328" s="178">
        <v>36780000</v>
      </c>
    </row>
    <row r="329" spans="1:5" ht="12.75" outlineLevel="4">
      <c r="A329" s="62"/>
      <c r="B329" s="62"/>
      <c r="C329" s="62" t="s">
        <v>296</v>
      </c>
      <c r="D329" s="63" t="s">
        <v>297</v>
      </c>
      <c r="E329" s="178">
        <v>36780000</v>
      </c>
    </row>
    <row r="330" spans="1:5" ht="25.5" outlineLevel="2">
      <c r="A330" s="62"/>
      <c r="B330" s="62" t="s">
        <v>1131</v>
      </c>
      <c r="C330" s="62" t="s">
        <v>80</v>
      </c>
      <c r="D330" s="63" t="s">
        <v>122</v>
      </c>
      <c r="E330" s="178">
        <v>160846371.95</v>
      </c>
    </row>
    <row r="331" spans="1:5" ht="12.75" outlineLevel="3">
      <c r="A331" s="62"/>
      <c r="B331" s="62" t="s">
        <v>1132</v>
      </c>
      <c r="C331" s="62" t="s">
        <v>80</v>
      </c>
      <c r="D331" s="63" t="s">
        <v>413</v>
      </c>
      <c r="E331" s="178">
        <v>160846371.95</v>
      </c>
    </row>
    <row r="332" spans="1:5" ht="12.75" outlineLevel="4">
      <c r="A332" s="62"/>
      <c r="B332" s="62" t="s">
        <v>123</v>
      </c>
      <c r="C332" s="62"/>
      <c r="D332" s="63" t="s">
        <v>212</v>
      </c>
      <c r="E332" s="178">
        <v>140653150.91</v>
      </c>
    </row>
    <row r="333" spans="1:5" ht="12.75" outlineLevel="4">
      <c r="A333" s="62"/>
      <c r="B333" s="62"/>
      <c r="C333" s="62" t="s">
        <v>256</v>
      </c>
      <c r="D333" s="63" t="s">
        <v>257</v>
      </c>
      <c r="E333" s="178">
        <v>140653150.91</v>
      </c>
    </row>
    <row r="334" spans="1:5" ht="25.5" outlineLevel="4">
      <c r="A334" s="62"/>
      <c r="B334" s="62" t="s">
        <v>124</v>
      </c>
      <c r="C334" s="62"/>
      <c r="D334" s="63" t="s">
        <v>125</v>
      </c>
      <c r="E334" s="178">
        <v>20097212.13</v>
      </c>
    </row>
    <row r="335" spans="1:5" ht="12.75" outlineLevel="4">
      <c r="A335" s="62"/>
      <c r="B335" s="62"/>
      <c r="C335" s="62" t="s">
        <v>256</v>
      </c>
      <c r="D335" s="63" t="s">
        <v>257</v>
      </c>
      <c r="E335" s="178">
        <v>20097212.13</v>
      </c>
    </row>
    <row r="336" spans="1:5" ht="25.5" outlineLevel="4">
      <c r="A336" s="62"/>
      <c r="B336" s="62" t="s">
        <v>126</v>
      </c>
      <c r="C336" s="62"/>
      <c r="D336" s="63" t="s">
        <v>120</v>
      </c>
      <c r="E336" s="178">
        <v>96008.91</v>
      </c>
    </row>
    <row r="337" spans="1:5" ht="12.75" outlineLevel="4">
      <c r="A337" s="62"/>
      <c r="B337" s="62"/>
      <c r="C337" s="62" t="s">
        <v>256</v>
      </c>
      <c r="D337" s="63" t="s">
        <v>257</v>
      </c>
      <c r="E337" s="178">
        <v>96008.91</v>
      </c>
    </row>
    <row r="338" spans="1:5" ht="12.75" outlineLevel="2">
      <c r="A338" s="62"/>
      <c r="B338" s="62" t="s">
        <v>1141</v>
      </c>
      <c r="C338" s="62" t="s">
        <v>80</v>
      </c>
      <c r="D338" s="63" t="s">
        <v>1142</v>
      </c>
      <c r="E338" s="178">
        <v>399999.96</v>
      </c>
    </row>
    <row r="339" spans="1:5" ht="38.25" outlineLevel="3">
      <c r="A339" s="62"/>
      <c r="B339" s="62" t="s">
        <v>127</v>
      </c>
      <c r="C339" s="62" t="s">
        <v>80</v>
      </c>
      <c r="D339" s="63" t="s">
        <v>128</v>
      </c>
      <c r="E339" s="178">
        <v>399999.96</v>
      </c>
    </row>
    <row r="340" spans="1:5" ht="12.75" outlineLevel="4">
      <c r="A340" s="62"/>
      <c r="B340" s="62"/>
      <c r="C340" s="62" t="s">
        <v>280</v>
      </c>
      <c r="D340" s="63" t="s">
        <v>975</v>
      </c>
      <c r="E340" s="178">
        <v>399999.96</v>
      </c>
    </row>
    <row r="341" spans="1:5" ht="12.75" outlineLevel="2">
      <c r="A341" s="62"/>
      <c r="B341" s="62" t="s">
        <v>1180</v>
      </c>
      <c r="C341" s="62" t="s">
        <v>80</v>
      </c>
      <c r="D341" s="63" t="s">
        <v>1181</v>
      </c>
      <c r="E341" s="178">
        <v>22557384.23</v>
      </c>
    </row>
    <row r="342" spans="1:5" ht="38.25" outlineLevel="3">
      <c r="A342" s="62"/>
      <c r="B342" s="62" t="s">
        <v>405</v>
      </c>
      <c r="C342" s="62" t="s">
        <v>80</v>
      </c>
      <c r="D342" s="63" t="s">
        <v>406</v>
      </c>
      <c r="E342" s="178">
        <v>22470000</v>
      </c>
    </row>
    <row r="343" spans="1:5" ht="38.25" outlineLevel="4">
      <c r="A343" s="62"/>
      <c r="B343" s="62" t="s">
        <v>129</v>
      </c>
      <c r="C343" s="62"/>
      <c r="D343" s="63" t="s">
        <v>130</v>
      </c>
      <c r="E343" s="178">
        <v>22470000</v>
      </c>
    </row>
    <row r="344" spans="1:5" ht="12.75" outlineLevel="4">
      <c r="A344" s="62"/>
      <c r="B344" s="62"/>
      <c r="C344" s="62" t="s">
        <v>296</v>
      </c>
      <c r="D344" s="63" t="s">
        <v>297</v>
      </c>
      <c r="E344" s="178">
        <v>22470000</v>
      </c>
    </row>
    <row r="345" spans="1:5" ht="51" outlineLevel="3">
      <c r="A345" s="62"/>
      <c r="B345" s="62" t="s">
        <v>1182</v>
      </c>
      <c r="C345" s="62" t="s">
        <v>80</v>
      </c>
      <c r="D345" s="63" t="s">
        <v>1183</v>
      </c>
      <c r="E345" s="178">
        <v>87384.23</v>
      </c>
    </row>
    <row r="346" spans="1:5" ht="25.5" outlineLevel="4">
      <c r="A346" s="62"/>
      <c r="B346" s="62" t="s">
        <v>1133</v>
      </c>
      <c r="C346" s="62"/>
      <c r="D346" s="63" t="s">
        <v>1134</v>
      </c>
      <c r="E346" s="178">
        <v>87384.23</v>
      </c>
    </row>
    <row r="347" spans="1:5" ht="12.75" outlineLevel="4">
      <c r="A347" s="62"/>
      <c r="B347" s="62"/>
      <c r="C347" s="62" t="s">
        <v>256</v>
      </c>
      <c r="D347" s="63" t="s">
        <v>257</v>
      </c>
      <c r="E347" s="178">
        <v>87384.23</v>
      </c>
    </row>
    <row r="348" spans="1:5" ht="12.75" outlineLevel="1">
      <c r="A348" s="62" t="s">
        <v>1135</v>
      </c>
      <c r="B348" s="62" t="s">
        <v>80</v>
      </c>
      <c r="C348" s="62" t="s">
        <v>80</v>
      </c>
      <c r="D348" s="63" t="s">
        <v>1136</v>
      </c>
      <c r="E348" s="178">
        <v>573289036.33</v>
      </c>
    </row>
    <row r="349" spans="1:5" ht="38.25" outlineLevel="2">
      <c r="A349" s="62"/>
      <c r="B349" s="62" t="s">
        <v>1137</v>
      </c>
      <c r="C349" s="62" t="s">
        <v>80</v>
      </c>
      <c r="D349" s="63" t="s">
        <v>131</v>
      </c>
      <c r="E349" s="178">
        <v>146289184.21</v>
      </c>
    </row>
    <row r="350" spans="1:5" ht="12.75" outlineLevel="3">
      <c r="A350" s="62"/>
      <c r="B350" s="62" t="s">
        <v>1138</v>
      </c>
      <c r="C350" s="62" t="s">
        <v>80</v>
      </c>
      <c r="D350" s="63" t="s">
        <v>413</v>
      </c>
      <c r="E350" s="178">
        <v>146289184.21</v>
      </c>
    </row>
    <row r="351" spans="1:5" ht="12.75" outlineLevel="4">
      <c r="A351" s="62"/>
      <c r="B351" s="62" t="s">
        <v>132</v>
      </c>
      <c r="C351" s="62"/>
      <c r="D351" s="63" t="s">
        <v>212</v>
      </c>
      <c r="E351" s="178">
        <v>128423672</v>
      </c>
    </row>
    <row r="352" spans="1:5" ht="12.75" outlineLevel="4">
      <c r="A352" s="62"/>
      <c r="B352" s="62"/>
      <c r="C352" s="62" t="s">
        <v>256</v>
      </c>
      <c r="D352" s="63" t="s">
        <v>257</v>
      </c>
      <c r="E352" s="178">
        <v>128423672</v>
      </c>
    </row>
    <row r="353" spans="1:5" ht="25.5" outlineLevel="4">
      <c r="A353" s="62"/>
      <c r="B353" s="62" t="s">
        <v>133</v>
      </c>
      <c r="C353" s="62"/>
      <c r="D353" s="63" t="s">
        <v>125</v>
      </c>
      <c r="E353" s="178">
        <v>16561458.33</v>
      </c>
    </row>
    <row r="354" spans="1:5" ht="12.75" outlineLevel="4">
      <c r="A354" s="62"/>
      <c r="B354" s="62"/>
      <c r="C354" s="62" t="s">
        <v>256</v>
      </c>
      <c r="D354" s="63" t="s">
        <v>257</v>
      </c>
      <c r="E354" s="178">
        <v>16561458.33</v>
      </c>
    </row>
    <row r="355" spans="1:5" ht="25.5" outlineLevel="4">
      <c r="A355" s="62"/>
      <c r="B355" s="62" t="s">
        <v>133</v>
      </c>
      <c r="C355" s="62"/>
      <c r="D355" s="63" t="s">
        <v>125</v>
      </c>
      <c r="E355" s="178">
        <v>1782.97</v>
      </c>
    </row>
    <row r="356" spans="1:5" ht="12.75" outlineLevel="4">
      <c r="A356" s="62"/>
      <c r="B356" s="62"/>
      <c r="C356" s="62" t="s">
        <v>280</v>
      </c>
      <c r="D356" s="63" t="s">
        <v>975</v>
      </c>
      <c r="E356" s="178">
        <v>1782.97</v>
      </c>
    </row>
    <row r="357" spans="1:5" ht="25.5" outlineLevel="4">
      <c r="A357" s="62"/>
      <c r="B357" s="62" t="s">
        <v>134</v>
      </c>
      <c r="C357" s="62"/>
      <c r="D357" s="63" t="s">
        <v>135</v>
      </c>
      <c r="E357" s="178">
        <v>1302270.91</v>
      </c>
    </row>
    <row r="358" spans="1:5" ht="12.75" outlineLevel="4">
      <c r="A358" s="62"/>
      <c r="B358" s="62"/>
      <c r="C358" s="62" t="s">
        <v>256</v>
      </c>
      <c r="D358" s="63" t="s">
        <v>257</v>
      </c>
      <c r="E358" s="178">
        <v>1302270.91</v>
      </c>
    </row>
    <row r="359" spans="1:5" ht="25.5" outlineLevel="2">
      <c r="A359" s="62"/>
      <c r="B359" s="62" t="s">
        <v>1139</v>
      </c>
      <c r="C359" s="62" t="s">
        <v>80</v>
      </c>
      <c r="D359" s="63" t="s">
        <v>389</v>
      </c>
      <c r="E359" s="178">
        <v>47911799.21</v>
      </c>
    </row>
    <row r="360" spans="1:5" ht="12.75" outlineLevel="3">
      <c r="A360" s="62"/>
      <c r="B360" s="62" t="s">
        <v>1140</v>
      </c>
      <c r="C360" s="62" t="s">
        <v>80</v>
      </c>
      <c r="D360" s="63" t="s">
        <v>413</v>
      </c>
      <c r="E360" s="178">
        <v>47911799.21</v>
      </c>
    </row>
    <row r="361" spans="1:5" ht="12.75" outlineLevel="4">
      <c r="A361" s="62"/>
      <c r="B361" s="62" t="s">
        <v>390</v>
      </c>
      <c r="C361" s="62"/>
      <c r="D361" s="63" t="s">
        <v>212</v>
      </c>
      <c r="E361" s="178">
        <v>43395653.26</v>
      </c>
    </row>
    <row r="362" spans="1:5" ht="12.75" outlineLevel="4">
      <c r="A362" s="62"/>
      <c r="B362" s="62"/>
      <c r="C362" s="62" t="s">
        <v>256</v>
      </c>
      <c r="D362" s="63" t="s">
        <v>257</v>
      </c>
      <c r="E362" s="178">
        <v>43395653.26</v>
      </c>
    </row>
    <row r="363" spans="1:5" ht="25.5" outlineLevel="4">
      <c r="A363" s="62"/>
      <c r="B363" s="62" t="s">
        <v>474</v>
      </c>
      <c r="C363" s="62"/>
      <c r="D363" s="63" t="s">
        <v>125</v>
      </c>
      <c r="E363" s="178">
        <v>4511955.32</v>
      </c>
    </row>
    <row r="364" spans="1:5" ht="12.75" outlineLevel="4">
      <c r="A364" s="62"/>
      <c r="B364" s="62"/>
      <c r="C364" s="62" t="s">
        <v>256</v>
      </c>
      <c r="D364" s="63" t="s">
        <v>257</v>
      </c>
      <c r="E364" s="178">
        <v>4511955.32</v>
      </c>
    </row>
    <row r="365" spans="1:5" ht="25.5" outlineLevel="4">
      <c r="A365" s="62"/>
      <c r="B365" s="62" t="s">
        <v>475</v>
      </c>
      <c r="C365" s="62"/>
      <c r="D365" s="63" t="s">
        <v>135</v>
      </c>
      <c r="E365" s="178">
        <v>4190.63</v>
      </c>
    </row>
    <row r="366" spans="1:5" ht="12.75" outlineLevel="4">
      <c r="A366" s="62"/>
      <c r="B366" s="62"/>
      <c r="C366" s="62" t="s">
        <v>256</v>
      </c>
      <c r="D366" s="63" t="s">
        <v>257</v>
      </c>
      <c r="E366" s="178">
        <v>4190.63</v>
      </c>
    </row>
    <row r="367" spans="1:5" ht="12.75" outlineLevel="2">
      <c r="A367" s="62"/>
      <c r="B367" s="62" t="s">
        <v>1001</v>
      </c>
      <c r="C367" s="62" t="s">
        <v>80</v>
      </c>
      <c r="D367" s="63" t="s">
        <v>1002</v>
      </c>
      <c r="E367" s="178">
        <v>13045476.27</v>
      </c>
    </row>
    <row r="368" spans="1:5" ht="25.5" outlineLevel="3">
      <c r="A368" s="62"/>
      <c r="B368" s="62" t="s">
        <v>1143</v>
      </c>
      <c r="C368" s="62" t="s">
        <v>80</v>
      </c>
      <c r="D368" s="63" t="s">
        <v>476</v>
      </c>
      <c r="E368" s="178">
        <v>13045476.27</v>
      </c>
    </row>
    <row r="369" spans="1:5" ht="25.5" outlineLevel="4">
      <c r="A369" s="62"/>
      <c r="B369" s="62" t="s">
        <v>1144</v>
      </c>
      <c r="C369" s="62"/>
      <c r="D369" s="63" t="s">
        <v>1145</v>
      </c>
      <c r="E369" s="178">
        <v>4753309.47</v>
      </c>
    </row>
    <row r="370" spans="1:5" ht="12.75" outlineLevel="4">
      <c r="A370" s="62"/>
      <c r="B370" s="62"/>
      <c r="C370" s="62" t="s">
        <v>268</v>
      </c>
      <c r="D370" s="63" t="s">
        <v>269</v>
      </c>
      <c r="E370" s="178">
        <v>4753309.47</v>
      </c>
    </row>
    <row r="371" spans="1:5" ht="25.5" outlineLevel="4">
      <c r="A371" s="62"/>
      <c r="B371" s="62" t="s">
        <v>1146</v>
      </c>
      <c r="C371" s="62"/>
      <c r="D371" s="63" t="s">
        <v>477</v>
      </c>
      <c r="E371" s="178">
        <v>8292166.8</v>
      </c>
    </row>
    <row r="372" spans="1:5" ht="12.75" outlineLevel="4">
      <c r="A372" s="62"/>
      <c r="B372" s="62"/>
      <c r="C372" s="62" t="s">
        <v>268</v>
      </c>
      <c r="D372" s="63" t="s">
        <v>269</v>
      </c>
      <c r="E372" s="178">
        <v>8292166.8</v>
      </c>
    </row>
    <row r="373" spans="1:5" ht="12.75" outlineLevel="2">
      <c r="A373" s="62"/>
      <c r="B373" s="62" t="s">
        <v>1147</v>
      </c>
      <c r="C373" s="62" t="s">
        <v>80</v>
      </c>
      <c r="D373" s="63" t="s">
        <v>1148</v>
      </c>
      <c r="E373" s="178">
        <v>8506145.67</v>
      </c>
    </row>
    <row r="374" spans="1:5" ht="18" customHeight="1" outlineLevel="3">
      <c r="A374" s="62"/>
      <c r="B374" s="62" t="s">
        <v>1149</v>
      </c>
      <c r="C374" s="62" t="s">
        <v>80</v>
      </c>
      <c r="D374" s="63" t="s">
        <v>478</v>
      </c>
      <c r="E374" s="178">
        <v>8506145.67</v>
      </c>
    </row>
    <row r="375" spans="1:5" ht="25.5" outlineLevel="4">
      <c r="A375" s="62"/>
      <c r="B375" s="62" t="s">
        <v>479</v>
      </c>
      <c r="C375" s="62"/>
      <c r="D375" s="63" t="s">
        <v>480</v>
      </c>
      <c r="E375" s="178">
        <v>8506145.67</v>
      </c>
    </row>
    <row r="376" spans="1:5" ht="12.75" outlineLevel="4">
      <c r="A376" s="62"/>
      <c r="B376" s="62"/>
      <c r="C376" s="62" t="s">
        <v>256</v>
      </c>
      <c r="D376" s="63" t="s">
        <v>257</v>
      </c>
      <c r="E376" s="178">
        <v>8506145.67</v>
      </c>
    </row>
    <row r="377" spans="1:5" ht="12.75" outlineLevel="2">
      <c r="A377" s="62"/>
      <c r="B377" s="62" t="s">
        <v>1180</v>
      </c>
      <c r="C377" s="62" t="s">
        <v>80</v>
      </c>
      <c r="D377" s="63" t="s">
        <v>1181</v>
      </c>
      <c r="E377" s="178">
        <v>353541484.08</v>
      </c>
    </row>
    <row r="378" spans="1:5" ht="38.25" outlineLevel="3">
      <c r="A378" s="62"/>
      <c r="B378" s="62" t="s">
        <v>405</v>
      </c>
      <c r="C378" s="62" t="s">
        <v>80</v>
      </c>
      <c r="D378" s="63" t="s">
        <v>406</v>
      </c>
      <c r="E378" s="178">
        <v>15964999.63</v>
      </c>
    </row>
    <row r="379" spans="1:5" ht="12.75" outlineLevel="4">
      <c r="A379" s="62"/>
      <c r="B379" s="62" t="s">
        <v>407</v>
      </c>
      <c r="C379" s="62"/>
      <c r="D379" s="63" t="s">
        <v>408</v>
      </c>
      <c r="E379" s="178">
        <v>15964999.63</v>
      </c>
    </row>
    <row r="380" spans="1:5" ht="12.75" outlineLevel="4">
      <c r="A380" s="62"/>
      <c r="B380" s="62"/>
      <c r="C380" s="62" t="s">
        <v>256</v>
      </c>
      <c r="D380" s="63" t="s">
        <v>257</v>
      </c>
      <c r="E380" s="178">
        <v>15964999.63</v>
      </c>
    </row>
    <row r="381" spans="1:5" ht="51" outlineLevel="3">
      <c r="A381" s="62"/>
      <c r="B381" s="62" t="s">
        <v>1182</v>
      </c>
      <c r="C381" s="62" t="s">
        <v>80</v>
      </c>
      <c r="D381" s="63" t="s">
        <v>1183</v>
      </c>
      <c r="E381" s="178">
        <v>337576484.45</v>
      </c>
    </row>
    <row r="382" spans="1:5" ht="63.75" outlineLevel="4">
      <c r="A382" s="62"/>
      <c r="B382" s="62" t="s">
        <v>1150</v>
      </c>
      <c r="C382" s="62"/>
      <c r="D382" s="180" t="s">
        <v>1151</v>
      </c>
      <c r="E382" s="178">
        <v>332080417.97</v>
      </c>
    </row>
    <row r="383" spans="1:5" ht="12.75" outlineLevel="4">
      <c r="A383" s="62"/>
      <c r="B383" s="62"/>
      <c r="C383" s="62" t="s">
        <v>256</v>
      </c>
      <c r="D383" s="180" t="s">
        <v>257</v>
      </c>
      <c r="E383" s="178">
        <v>332080417.97</v>
      </c>
    </row>
    <row r="384" spans="1:5" ht="25.5" outlineLevel="4">
      <c r="A384" s="62"/>
      <c r="B384" s="62" t="s">
        <v>1133</v>
      </c>
      <c r="C384" s="62"/>
      <c r="D384" s="63" t="s">
        <v>1134</v>
      </c>
      <c r="E384" s="178">
        <v>7213.69</v>
      </c>
    </row>
    <row r="385" spans="1:5" ht="12.75" outlineLevel="4">
      <c r="A385" s="62"/>
      <c r="B385" s="62"/>
      <c r="C385" s="62" t="s">
        <v>256</v>
      </c>
      <c r="D385" s="63" t="s">
        <v>257</v>
      </c>
      <c r="E385" s="178">
        <v>7213.69</v>
      </c>
    </row>
    <row r="386" spans="1:5" ht="38.25" outlineLevel="4">
      <c r="A386" s="62"/>
      <c r="B386" s="62" t="s">
        <v>481</v>
      </c>
      <c r="C386" s="62"/>
      <c r="D386" s="63" t="s">
        <v>482</v>
      </c>
      <c r="E386" s="178">
        <v>5488852.79</v>
      </c>
    </row>
    <row r="387" spans="1:5" ht="12.75" outlineLevel="4">
      <c r="A387" s="62"/>
      <c r="B387" s="62"/>
      <c r="C387" s="62" t="s">
        <v>256</v>
      </c>
      <c r="D387" s="63" t="s">
        <v>257</v>
      </c>
      <c r="E387" s="178">
        <v>5488852.79</v>
      </c>
    </row>
    <row r="388" spans="1:5" ht="12.75" outlineLevel="2">
      <c r="A388" s="62"/>
      <c r="B388" s="62" t="s">
        <v>986</v>
      </c>
      <c r="C388" s="62" t="s">
        <v>80</v>
      </c>
      <c r="D388" s="63" t="s">
        <v>987</v>
      </c>
      <c r="E388" s="178">
        <v>3994946.89</v>
      </c>
    </row>
    <row r="389" spans="1:5" ht="25.5" outlineLevel="3">
      <c r="A389" s="62"/>
      <c r="B389" s="62" t="s">
        <v>1154</v>
      </c>
      <c r="C389" s="62" t="s">
        <v>80</v>
      </c>
      <c r="D389" s="63" t="s">
        <v>483</v>
      </c>
      <c r="E389" s="178">
        <v>3994946.89</v>
      </c>
    </row>
    <row r="390" spans="1:5" ht="12.75" outlineLevel="4">
      <c r="A390" s="62"/>
      <c r="B390" s="62"/>
      <c r="C390" s="62" t="s">
        <v>256</v>
      </c>
      <c r="D390" s="63" t="s">
        <v>257</v>
      </c>
      <c r="E390" s="178">
        <v>3994946.89</v>
      </c>
    </row>
    <row r="391" spans="1:5" ht="12.75" outlineLevel="1">
      <c r="A391" s="62" t="s">
        <v>1155</v>
      </c>
      <c r="B391" s="62" t="s">
        <v>80</v>
      </c>
      <c r="C391" s="62" t="s">
        <v>80</v>
      </c>
      <c r="D391" s="63" t="s">
        <v>1156</v>
      </c>
      <c r="E391" s="178">
        <v>8433961.46</v>
      </c>
    </row>
    <row r="392" spans="1:5" ht="12.75" outlineLevel="2">
      <c r="A392" s="62"/>
      <c r="B392" s="62" t="s">
        <v>1157</v>
      </c>
      <c r="C392" s="62" t="s">
        <v>80</v>
      </c>
      <c r="D392" s="63" t="s">
        <v>1158</v>
      </c>
      <c r="E392" s="178">
        <v>43000</v>
      </c>
    </row>
    <row r="393" spans="1:5" ht="12.75" outlineLevel="3">
      <c r="A393" s="62"/>
      <c r="B393" s="62" t="s">
        <v>1159</v>
      </c>
      <c r="C393" s="62" t="s">
        <v>80</v>
      </c>
      <c r="D393" s="63" t="s">
        <v>1160</v>
      </c>
      <c r="E393" s="178">
        <v>43000</v>
      </c>
    </row>
    <row r="394" spans="1:5" ht="38.25" outlineLevel="4">
      <c r="A394" s="62"/>
      <c r="B394" s="62" t="s">
        <v>484</v>
      </c>
      <c r="C394" s="62"/>
      <c r="D394" s="63" t="s">
        <v>485</v>
      </c>
      <c r="E394" s="178">
        <v>43000</v>
      </c>
    </row>
    <row r="395" spans="1:5" ht="12.75" outlineLevel="4">
      <c r="A395" s="62"/>
      <c r="B395" s="62"/>
      <c r="C395" s="62" t="s">
        <v>280</v>
      </c>
      <c r="D395" s="63" t="s">
        <v>975</v>
      </c>
      <c r="E395" s="178">
        <v>43000</v>
      </c>
    </row>
    <row r="396" spans="1:5" ht="25.5" outlineLevel="2">
      <c r="A396" s="62"/>
      <c r="B396" s="62" t="s">
        <v>486</v>
      </c>
      <c r="C396" s="62" t="s">
        <v>80</v>
      </c>
      <c r="D396" s="63" t="s">
        <v>487</v>
      </c>
      <c r="E396" s="178">
        <v>8390961.46</v>
      </c>
    </row>
    <row r="397" spans="1:5" ht="12.75" outlineLevel="3">
      <c r="A397" s="62"/>
      <c r="B397" s="62" t="s">
        <v>383</v>
      </c>
      <c r="C397" s="62" t="s">
        <v>80</v>
      </c>
      <c r="D397" s="63" t="s">
        <v>488</v>
      </c>
      <c r="E397" s="178">
        <v>8390961.46</v>
      </c>
    </row>
    <row r="398" spans="1:5" ht="12.75" outlineLevel="4">
      <c r="A398" s="62"/>
      <c r="B398" s="62" t="s">
        <v>489</v>
      </c>
      <c r="C398" s="62"/>
      <c r="D398" s="63" t="s">
        <v>488</v>
      </c>
      <c r="E398" s="178">
        <v>62760</v>
      </c>
    </row>
    <row r="399" spans="1:5" ht="12.75" outlineLevel="4">
      <c r="A399" s="62"/>
      <c r="B399" s="62"/>
      <c r="C399" s="62" t="s">
        <v>256</v>
      </c>
      <c r="D399" s="63" t="s">
        <v>257</v>
      </c>
      <c r="E399" s="178">
        <v>62760</v>
      </c>
    </row>
    <row r="400" spans="1:5" ht="12.75" outlineLevel="4">
      <c r="A400" s="62"/>
      <c r="B400" s="62" t="s">
        <v>489</v>
      </c>
      <c r="C400" s="62"/>
      <c r="D400" s="63" t="s">
        <v>488</v>
      </c>
      <c r="E400" s="178">
        <v>3487025.36</v>
      </c>
    </row>
    <row r="401" spans="1:5" ht="12.75" outlineLevel="4">
      <c r="A401" s="62"/>
      <c r="B401" s="62"/>
      <c r="C401" s="62" t="s">
        <v>280</v>
      </c>
      <c r="D401" s="63" t="s">
        <v>975</v>
      </c>
      <c r="E401" s="178">
        <v>3487025.36</v>
      </c>
    </row>
    <row r="402" spans="1:5" ht="25.5" outlineLevel="4">
      <c r="A402" s="62"/>
      <c r="B402" s="62" t="s">
        <v>490</v>
      </c>
      <c r="C402" s="62"/>
      <c r="D402" s="63" t="s">
        <v>491</v>
      </c>
      <c r="E402" s="178">
        <v>1151156.17</v>
      </c>
    </row>
    <row r="403" spans="1:5" ht="12.75" outlineLevel="4">
      <c r="A403" s="62"/>
      <c r="B403" s="62"/>
      <c r="C403" s="62" t="s">
        <v>280</v>
      </c>
      <c r="D403" s="63" t="s">
        <v>975</v>
      </c>
      <c r="E403" s="178">
        <v>1151156.17</v>
      </c>
    </row>
    <row r="404" spans="1:5" ht="25.5" outlineLevel="4">
      <c r="A404" s="62"/>
      <c r="B404" s="62" t="s">
        <v>492</v>
      </c>
      <c r="C404" s="62"/>
      <c r="D404" s="63" t="s">
        <v>493</v>
      </c>
      <c r="E404" s="178">
        <v>3690019.93</v>
      </c>
    </row>
    <row r="405" spans="1:5" ht="12.75" outlineLevel="4">
      <c r="A405" s="62"/>
      <c r="B405" s="62"/>
      <c r="C405" s="62" t="s">
        <v>280</v>
      </c>
      <c r="D405" s="63" t="s">
        <v>975</v>
      </c>
      <c r="E405" s="178">
        <v>3690019.93</v>
      </c>
    </row>
    <row r="406" spans="1:5" ht="12.75" outlineLevel="1">
      <c r="A406" s="62" t="s">
        <v>384</v>
      </c>
      <c r="B406" s="62" t="s">
        <v>80</v>
      </c>
      <c r="C406" s="62" t="s">
        <v>80</v>
      </c>
      <c r="D406" s="63" t="s">
        <v>385</v>
      </c>
      <c r="E406" s="178">
        <v>17316362.06</v>
      </c>
    </row>
    <row r="407" spans="1:5" ht="25.5" outlineLevel="2">
      <c r="A407" s="62"/>
      <c r="B407" s="62" t="s">
        <v>1169</v>
      </c>
      <c r="C407" s="62" t="s">
        <v>80</v>
      </c>
      <c r="D407" s="63" t="s">
        <v>979</v>
      </c>
      <c r="E407" s="178">
        <v>3639905.64</v>
      </c>
    </row>
    <row r="408" spans="1:5" ht="12.75" outlineLevel="3">
      <c r="A408" s="62"/>
      <c r="B408" s="62" t="s">
        <v>1173</v>
      </c>
      <c r="C408" s="62" t="s">
        <v>80</v>
      </c>
      <c r="D408" s="63" t="s">
        <v>1174</v>
      </c>
      <c r="E408" s="178">
        <v>3639905.64</v>
      </c>
    </row>
    <row r="409" spans="1:5" ht="12.75" outlineLevel="4">
      <c r="A409" s="62"/>
      <c r="B409" s="62" t="s">
        <v>901</v>
      </c>
      <c r="C409" s="62"/>
      <c r="D409" s="63" t="s">
        <v>902</v>
      </c>
      <c r="E409" s="178">
        <v>3639905.64</v>
      </c>
    </row>
    <row r="410" spans="1:5" ht="12.75" outlineLevel="4">
      <c r="A410" s="62"/>
      <c r="B410" s="62"/>
      <c r="C410" s="62" t="s">
        <v>1188</v>
      </c>
      <c r="D410" s="63" t="s">
        <v>1171</v>
      </c>
      <c r="E410" s="178">
        <v>3639905.64</v>
      </c>
    </row>
    <row r="411" spans="1:5" ht="12.75" outlineLevel="2">
      <c r="A411" s="62"/>
      <c r="B411" s="62" t="s">
        <v>1141</v>
      </c>
      <c r="C411" s="62" t="s">
        <v>80</v>
      </c>
      <c r="D411" s="63" t="s">
        <v>1142</v>
      </c>
      <c r="E411" s="178">
        <v>3688731.69</v>
      </c>
    </row>
    <row r="412" spans="1:5" ht="12.75" outlineLevel="3">
      <c r="A412" s="62"/>
      <c r="B412" s="62" t="s">
        <v>386</v>
      </c>
      <c r="C412" s="62" t="s">
        <v>80</v>
      </c>
      <c r="D412" s="63" t="s">
        <v>387</v>
      </c>
      <c r="E412" s="178">
        <v>3688731.69</v>
      </c>
    </row>
    <row r="413" spans="1:5" ht="12.75" outlineLevel="4">
      <c r="A413" s="62"/>
      <c r="B413" s="62" t="s">
        <v>494</v>
      </c>
      <c r="C413" s="62"/>
      <c r="D413" s="63" t="s">
        <v>387</v>
      </c>
      <c r="E413" s="178">
        <v>3370939.69</v>
      </c>
    </row>
    <row r="414" spans="1:5" ht="12.75" outlineLevel="4">
      <c r="A414" s="62"/>
      <c r="B414" s="62"/>
      <c r="C414" s="62" t="s">
        <v>280</v>
      </c>
      <c r="D414" s="63" t="s">
        <v>975</v>
      </c>
      <c r="E414" s="178">
        <v>3370939.69</v>
      </c>
    </row>
    <row r="415" spans="1:5" ht="25.5" outlineLevel="4">
      <c r="A415" s="62"/>
      <c r="B415" s="62" t="s">
        <v>495</v>
      </c>
      <c r="C415" s="62"/>
      <c r="D415" s="63" t="s">
        <v>496</v>
      </c>
      <c r="E415" s="178">
        <v>12842</v>
      </c>
    </row>
    <row r="416" spans="1:5" ht="12.75" outlineLevel="4">
      <c r="A416" s="62"/>
      <c r="B416" s="62"/>
      <c r="C416" s="62" t="s">
        <v>256</v>
      </c>
      <c r="D416" s="63" t="s">
        <v>257</v>
      </c>
      <c r="E416" s="178">
        <v>12842</v>
      </c>
    </row>
    <row r="417" spans="1:5" ht="25.5" outlineLevel="4">
      <c r="A417" s="62"/>
      <c r="B417" s="62" t="s">
        <v>495</v>
      </c>
      <c r="C417" s="62"/>
      <c r="D417" s="63" t="s">
        <v>496</v>
      </c>
      <c r="E417" s="178">
        <v>229950</v>
      </c>
    </row>
    <row r="418" spans="1:5" ht="12.75" outlineLevel="4">
      <c r="A418" s="62"/>
      <c r="B418" s="62"/>
      <c r="C418" s="62" t="s">
        <v>280</v>
      </c>
      <c r="D418" s="63" t="s">
        <v>975</v>
      </c>
      <c r="E418" s="178">
        <v>229950</v>
      </c>
    </row>
    <row r="419" spans="1:5" ht="25.5" outlineLevel="4">
      <c r="A419" s="62"/>
      <c r="B419" s="62" t="s">
        <v>497</v>
      </c>
      <c r="C419" s="62"/>
      <c r="D419" s="63" t="s">
        <v>498</v>
      </c>
      <c r="E419" s="178">
        <v>75000</v>
      </c>
    </row>
    <row r="420" spans="1:5" ht="12.75" outlineLevel="4">
      <c r="A420" s="62"/>
      <c r="B420" s="62"/>
      <c r="C420" s="62" t="s">
        <v>280</v>
      </c>
      <c r="D420" s="63" t="s">
        <v>975</v>
      </c>
      <c r="E420" s="178">
        <v>75000</v>
      </c>
    </row>
    <row r="421" spans="1:5" ht="51" outlineLevel="2">
      <c r="A421" s="62"/>
      <c r="B421" s="62" t="s">
        <v>388</v>
      </c>
      <c r="C421" s="62" t="s">
        <v>80</v>
      </c>
      <c r="D421" s="63" t="s">
        <v>455</v>
      </c>
      <c r="E421" s="178">
        <v>9539080.55</v>
      </c>
    </row>
    <row r="422" spans="1:5" ht="12.75" outlineLevel="3">
      <c r="A422" s="62"/>
      <c r="B422" s="62" t="s">
        <v>456</v>
      </c>
      <c r="C422" s="62" t="s">
        <v>80</v>
      </c>
      <c r="D422" s="63" t="s">
        <v>413</v>
      </c>
      <c r="E422" s="178">
        <v>9539080.55</v>
      </c>
    </row>
    <row r="423" spans="1:5" ht="12.75" outlineLevel="4">
      <c r="A423" s="62"/>
      <c r="B423" s="62" t="s">
        <v>499</v>
      </c>
      <c r="C423" s="62"/>
      <c r="D423" s="63" t="s">
        <v>212</v>
      </c>
      <c r="E423" s="178">
        <v>9303657.48</v>
      </c>
    </row>
    <row r="424" spans="1:5" ht="12.75" outlineLevel="4">
      <c r="A424" s="62"/>
      <c r="B424" s="62"/>
      <c r="C424" s="62" t="s">
        <v>256</v>
      </c>
      <c r="D424" s="63" t="s">
        <v>257</v>
      </c>
      <c r="E424" s="178">
        <v>9303657.48</v>
      </c>
    </row>
    <row r="425" spans="1:5" ht="25.5" outlineLevel="4">
      <c r="A425" s="62"/>
      <c r="B425" s="62" t="s">
        <v>500</v>
      </c>
      <c r="C425" s="62"/>
      <c r="D425" s="63" t="s">
        <v>125</v>
      </c>
      <c r="E425" s="178">
        <v>44119.55</v>
      </c>
    </row>
    <row r="426" spans="1:5" ht="12.75" outlineLevel="4">
      <c r="A426" s="62"/>
      <c r="B426" s="62"/>
      <c r="C426" s="62" t="s">
        <v>256</v>
      </c>
      <c r="D426" s="63" t="s">
        <v>257</v>
      </c>
      <c r="E426" s="178">
        <v>44119.55</v>
      </c>
    </row>
    <row r="427" spans="1:5" ht="25.5" outlineLevel="4">
      <c r="A427" s="62"/>
      <c r="B427" s="62" t="s">
        <v>501</v>
      </c>
      <c r="C427" s="62"/>
      <c r="D427" s="63" t="s">
        <v>502</v>
      </c>
      <c r="E427" s="178">
        <v>191303.52</v>
      </c>
    </row>
    <row r="428" spans="1:5" ht="12.75" outlineLevel="4">
      <c r="A428" s="62"/>
      <c r="B428" s="62"/>
      <c r="C428" s="62" t="s">
        <v>256</v>
      </c>
      <c r="D428" s="63" t="s">
        <v>257</v>
      </c>
      <c r="E428" s="178">
        <v>191303.52</v>
      </c>
    </row>
    <row r="429" spans="1:5" ht="12.75" outlineLevel="2">
      <c r="A429" s="62"/>
      <c r="B429" s="62" t="s">
        <v>1147</v>
      </c>
      <c r="C429" s="62" t="s">
        <v>80</v>
      </c>
      <c r="D429" s="63" t="s">
        <v>1148</v>
      </c>
      <c r="E429" s="178">
        <v>50415</v>
      </c>
    </row>
    <row r="430" spans="1:5" ht="38.25" outlineLevel="3">
      <c r="A430" s="62"/>
      <c r="B430" s="62" t="s">
        <v>898</v>
      </c>
      <c r="C430" s="62" t="s">
        <v>80</v>
      </c>
      <c r="D430" s="63" t="s">
        <v>899</v>
      </c>
      <c r="E430" s="178">
        <v>50415</v>
      </c>
    </row>
    <row r="431" spans="1:5" ht="12.75" outlineLevel="4">
      <c r="A431" s="62"/>
      <c r="B431" s="62"/>
      <c r="C431" s="62" t="s">
        <v>1188</v>
      </c>
      <c r="D431" s="63" t="s">
        <v>1171</v>
      </c>
      <c r="E431" s="178">
        <v>50415</v>
      </c>
    </row>
    <row r="432" spans="1:5" ht="12.75" outlineLevel="2">
      <c r="A432" s="62"/>
      <c r="B432" s="62" t="s">
        <v>1180</v>
      </c>
      <c r="C432" s="62" t="s">
        <v>80</v>
      </c>
      <c r="D432" s="63" t="s">
        <v>1181</v>
      </c>
      <c r="E432" s="178">
        <v>298210.18</v>
      </c>
    </row>
    <row r="433" spans="1:5" ht="51" outlineLevel="3">
      <c r="A433" s="62"/>
      <c r="B433" s="62" t="s">
        <v>1182</v>
      </c>
      <c r="C433" s="62" t="s">
        <v>80</v>
      </c>
      <c r="D433" s="63" t="s">
        <v>1183</v>
      </c>
      <c r="E433" s="178">
        <v>298210.18</v>
      </c>
    </row>
    <row r="434" spans="1:5" ht="51" outlineLevel="4">
      <c r="A434" s="62"/>
      <c r="B434" s="62" t="s">
        <v>459</v>
      </c>
      <c r="C434" s="62"/>
      <c r="D434" s="63" t="s">
        <v>503</v>
      </c>
      <c r="E434" s="178">
        <v>298210.18</v>
      </c>
    </row>
    <row r="435" spans="1:5" ht="12.75" outlineLevel="4">
      <c r="A435" s="62"/>
      <c r="B435" s="62"/>
      <c r="C435" s="62" t="s">
        <v>256</v>
      </c>
      <c r="D435" s="63" t="s">
        <v>257</v>
      </c>
      <c r="E435" s="178">
        <v>298210.18</v>
      </c>
    </row>
    <row r="436" spans="1:5" ht="12.75" outlineLevel="2">
      <c r="A436" s="62"/>
      <c r="B436" s="62" t="s">
        <v>986</v>
      </c>
      <c r="C436" s="62" t="s">
        <v>80</v>
      </c>
      <c r="D436" s="63" t="s">
        <v>987</v>
      </c>
      <c r="E436" s="178">
        <v>100019</v>
      </c>
    </row>
    <row r="437" spans="1:5" ht="25.5" outlineLevel="3">
      <c r="A437" s="62"/>
      <c r="B437" s="62" t="s">
        <v>1154</v>
      </c>
      <c r="C437" s="62" t="s">
        <v>80</v>
      </c>
      <c r="D437" s="63" t="s">
        <v>483</v>
      </c>
      <c r="E437" s="178">
        <v>100019</v>
      </c>
    </row>
    <row r="438" spans="1:5" ht="12.75" outlineLevel="4">
      <c r="A438" s="62"/>
      <c r="B438" s="62"/>
      <c r="C438" s="62" t="s">
        <v>280</v>
      </c>
      <c r="D438" s="63" t="s">
        <v>975</v>
      </c>
      <c r="E438" s="178">
        <v>100019</v>
      </c>
    </row>
    <row r="439" spans="1:5" ht="12.75">
      <c r="A439" s="61" t="s">
        <v>460</v>
      </c>
      <c r="B439" s="61" t="s">
        <v>80</v>
      </c>
      <c r="C439" s="61" t="s">
        <v>80</v>
      </c>
      <c r="D439" s="64" t="s">
        <v>461</v>
      </c>
      <c r="E439" s="176">
        <v>14080265.93</v>
      </c>
    </row>
    <row r="440" spans="1:5" ht="12.75" outlineLevel="1">
      <c r="A440" s="62" t="s">
        <v>462</v>
      </c>
      <c r="B440" s="62" t="s">
        <v>80</v>
      </c>
      <c r="C440" s="62" t="s">
        <v>80</v>
      </c>
      <c r="D440" s="63" t="s">
        <v>576</v>
      </c>
      <c r="E440" s="178">
        <v>7115468.89</v>
      </c>
    </row>
    <row r="441" spans="1:5" ht="12.75" outlineLevel="2">
      <c r="A441" s="62"/>
      <c r="B441" s="62" t="s">
        <v>463</v>
      </c>
      <c r="C441" s="62" t="s">
        <v>80</v>
      </c>
      <c r="D441" s="63" t="s">
        <v>464</v>
      </c>
      <c r="E441" s="178">
        <v>1543182.5</v>
      </c>
    </row>
    <row r="442" spans="1:5" ht="12.75" outlineLevel="3">
      <c r="A442" s="62"/>
      <c r="B442" s="62" t="s">
        <v>465</v>
      </c>
      <c r="C442" s="62" t="s">
        <v>80</v>
      </c>
      <c r="D442" s="63" t="s">
        <v>413</v>
      </c>
      <c r="E442" s="178">
        <v>1543182.5</v>
      </c>
    </row>
    <row r="443" spans="1:5" ht="12.75" outlineLevel="4">
      <c r="A443" s="62"/>
      <c r="B443" s="62" t="s">
        <v>504</v>
      </c>
      <c r="C443" s="62"/>
      <c r="D443" s="63" t="s">
        <v>212</v>
      </c>
      <c r="E443" s="178">
        <v>1542956.67</v>
      </c>
    </row>
    <row r="444" spans="1:5" ht="12.75" outlineLevel="4">
      <c r="A444" s="62"/>
      <c r="B444" s="62"/>
      <c r="C444" s="62" t="s">
        <v>256</v>
      </c>
      <c r="D444" s="63" t="s">
        <v>257</v>
      </c>
      <c r="E444" s="178">
        <v>1542956.67</v>
      </c>
    </row>
    <row r="445" spans="1:5" ht="25.5" outlineLevel="4">
      <c r="A445" s="62"/>
      <c r="B445" s="62" t="s">
        <v>505</v>
      </c>
      <c r="C445" s="62"/>
      <c r="D445" s="63" t="s">
        <v>125</v>
      </c>
      <c r="E445" s="178">
        <v>225.83</v>
      </c>
    </row>
    <row r="446" spans="1:5" ht="12.75" outlineLevel="4">
      <c r="A446" s="62"/>
      <c r="B446" s="62"/>
      <c r="C446" s="62" t="s">
        <v>256</v>
      </c>
      <c r="D446" s="63" t="s">
        <v>257</v>
      </c>
      <c r="E446" s="178">
        <v>225.83</v>
      </c>
    </row>
    <row r="447" spans="1:5" ht="25.5" outlineLevel="2">
      <c r="A447" s="62"/>
      <c r="B447" s="62" t="s">
        <v>466</v>
      </c>
      <c r="C447" s="62" t="s">
        <v>80</v>
      </c>
      <c r="D447" s="63" t="s">
        <v>506</v>
      </c>
      <c r="E447" s="178">
        <v>3188716.97</v>
      </c>
    </row>
    <row r="448" spans="1:5" ht="25.5" outlineLevel="3">
      <c r="A448" s="62"/>
      <c r="B448" s="62" t="s">
        <v>467</v>
      </c>
      <c r="C448" s="62" t="s">
        <v>80</v>
      </c>
      <c r="D448" s="63" t="s">
        <v>507</v>
      </c>
      <c r="E448" s="178">
        <v>3188716.97</v>
      </c>
    </row>
    <row r="449" spans="1:5" ht="12.75" outlineLevel="4">
      <c r="A449" s="62"/>
      <c r="B449" s="62" t="s">
        <v>508</v>
      </c>
      <c r="C449" s="62"/>
      <c r="D449" s="63" t="s">
        <v>212</v>
      </c>
      <c r="E449" s="178">
        <v>3154470.96</v>
      </c>
    </row>
    <row r="450" spans="1:5" ht="12.75" outlineLevel="4">
      <c r="A450" s="62"/>
      <c r="B450" s="62"/>
      <c r="C450" s="62" t="s">
        <v>256</v>
      </c>
      <c r="D450" s="63" t="s">
        <v>257</v>
      </c>
      <c r="E450" s="178">
        <v>3154470.96</v>
      </c>
    </row>
    <row r="451" spans="1:5" ht="25.5" outlineLevel="4">
      <c r="A451" s="62"/>
      <c r="B451" s="62" t="s">
        <v>509</v>
      </c>
      <c r="C451" s="62"/>
      <c r="D451" s="63" t="s">
        <v>125</v>
      </c>
      <c r="E451" s="178">
        <v>34246.01</v>
      </c>
    </row>
    <row r="452" spans="1:5" ht="12.75" outlineLevel="4">
      <c r="A452" s="62"/>
      <c r="B452" s="62"/>
      <c r="C452" s="62" t="s">
        <v>256</v>
      </c>
      <c r="D452" s="63" t="s">
        <v>257</v>
      </c>
      <c r="E452" s="178">
        <v>34246.01</v>
      </c>
    </row>
    <row r="453" spans="1:5" ht="25.5" outlineLevel="2">
      <c r="A453" s="62"/>
      <c r="B453" s="62" t="s">
        <v>468</v>
      </c>
      <c r="C453" s="62" t="s">
        <v>80</v>
      </c>
      <c r="D453" s="63" t="s">
        <v>469</v>
      </c>
      <c r="E453" s="178">
        <v>1863669.42</v>
      </c>
    </row>
    <row r="454" spans="1:5" ht="25.5" outlineLevel="3">
      <c r="A454" s="62"/>
      <c r="B454" s="62" t="s">
        <v>510</v>
      </c>
      <c r="C454" s="62" t="s">
        <v>80</v>
      </c>
      <c r="D454" s="63" t="s">
        <v>511</v>
      </c>
      <c r="E454" s="178">
        <v>554100</v>
      </c>
    </row>
    <row r="455" spans="1:5" ht="25.5" outlineLevel="4">
      <c r="A455" s="62"/>
      <c r="B455" s="62" t="s">
        <v>512</v>
      </c>
      <c r="C455" s="62"/>
      <c r="D455" s="63" t="s">
        <v>513</v>
      </c>
      <c r="E455" s="178">
        <v>472700</v>
      </c>
    </row>
    <row r="456" spans="1:5" ht="12.75" outlineLevel="4">
      <c r="A456" s="62"/>
      <c r="B456" s="62"/>
      <c r="C456" s="62" t="s">
        <v>256</v>
      </c>
      <c r="D456" s="63" t="s">
        <v>257</v>
      </c>
      <c r="E456" s="178">
        <v>472700</v>
      </c>
    </row>
    <row r="457" spans="1:5" ht="25.5" outlineLevel="4">
      <c r="A457" s="62"/>
      <c r="B457" s="62" t="s">
        <v>514</v>
      </c>
      <c r="C457" s="62"/>
      <c r="D457" s="63" t="s">
        <v>515</v>
      </c>
      <c r="E457" s="178">
        <v>81400</v>
      </c>
    </row>
    <row r="458" spans="1:5" ht="12.75" outlineLevel="4">
      <c r="A458" s="62"/>
      <c r="B458" s="62"/>
      <c r="C458" s="62" t="s">
        <v>256</v>
      </c>
      <c r="D458" s="63" t="s">
        <v>257</v>
      </c>
      <c r="E458" s="178">
        <v>81400</v>
      </c>
    </row>
    <row r="459" spans="1:5" ht="12.75" outlineLevel="3">
      <c r="A459" s="62"/>
      <c r="B459" s="62" t="s">
        <v>470</v>
      </c>
      <c r="C459" s="62" t="s">
        <v>80</v>
      </c>
      <c r="D459" s="63" t="s">
        <v>387</v>
      </c>
      <c r="E459" s="178">
        <v>1309569.42</v>
      </c>
    </row>
    <row r="460" spans="1:5" ht="12.75" outlineLevel="4">
      <c r="A460" s="62"/>
      <c r="B460" s="62" t="s">
        <v>516</v>
      </c>
      <c r="C460" s="62"/>
      <c r="D460" s="63" t="s">
        <v>387</v>
      </c>
      <c r="E460" s="178">
        <v>1309569.42</v>
      </c>
    </row>
    <row r="461" spans="1:5" ht="12.75" outlineLevel="4">
      <c r="A461" s="62"/>
      <c r="B461" s="62"/>
      <c r="C461" s="62" t="s">
        <v>280</v>
      </c>
      <c r="D461" s="63" t="s">
        <v>975</v>
      </c>
      <c r="E461" s="178">
        <v>1309569.42</v>
      </c>
    </row>
    <row r="462" spans="1:5" ht="12.75" outlineLevel="2">
      <c r="A462" s="62"/>
      <c r="B462" s="62" t="s">
        <v>1180</v>
      </c>
      <c r="C462" s="62" t="s">
        <v>80</v>
      </c>
      <c r="D462" s="63" t="s">
        <v>1181</v>
      </c>
      <c r="E462" s="178">
        <v>519900</v>
      </c>
    </row>
    <row r="463" spans="1:5" ht="38.25" outlineLevel="3">
      <c r="A463" s="62"/>
      <c r="B463" s="62" t="s">
        <v>1196</v>
      </c>
      <c r="C463" s="62" t="s">
        <v>80</v>
      </c>
      <c r="D463" s="63" t="s">
        <v>1197</v>
      </c>
      <c r="E463" s="178">
        <v>519900</v>
      </c>
    </row>
    <row r="464" spans="1:5" ht="12.75" outlineLevel="4">
      <c r="A464" s="62"/>
      <c r="B464" s="62" t="s">
        <v>471</v>
      </c>
      <c r="C464" s="62"/>
      <c r="D464" s="63" t="s">
        <v>472</v>
      </c>
      <c r="E464" s="178">
        <v>519900</v>
      </c>
    </row>
    <row r="465" spans="1:5" ht="12.75" outlineLevel="4">
      <c r="A465" s="62"/>
      <c r="B465" s="62"/>
      <c r="C465" s="62" t="s">
        <v>256</v>
      </c>
      <c r="D465" s="63" t="s">
        <v>257</v>
      </c>
      <c r="E465" s="178">
        <v>519900</v>
      </c>
    </row>
    <row r="466" spans="1:5" ht="12.75" outlineLevel="1">
      <c r="A466" s="62" t="s">
        <v>473</v>
      </c>
      <c r="B466" s="62" t="s">
        <v>80</v>
      </c>
      <c r="C466" s="62" t="s">
        <v>80</v>
      </c>
      <c r="D466" s="63" t="s">
        <v>680</v>
      </c>
      <c r="E466" s="178">
        <v>1868700</v>
      </c>
    </row>
    <row r="467" spans="1:5" ht="25.5" outlineLevel="2">
      <c r="A467" s="62"/>
      <c r="B467" s="62" t="s">
        <v>681</v>
      </c>
      <c r="C467" s="62" t="s">
        <v>80</v>
      </c>
      <c r="D467" s="63" t="s">
        <v>517</v>
      </c>
      <c r="E467" s="178">
        <v>1868700</v>
      </c>
    </row>
    <row r="468" spans="1:5" ht="25.5" outlineLevel="3">
      <c r="A468" s="62"/>
      <c r="B468" s="62" t="s">
        <v>682</v>
      </c>
      <c r="C468" s="62" t="s">
        <v>80</v>
      </c>
      <c r="D468" s="63" t="s">
        <v>683</v>
      </c>
      <c r="E468" s="178">
        <v>1868700</v>
      </c>
    </row>
    <row r="469" spans="1:5" ht="25.5" outlineLevel="4">
      <c r="A469" s="62"/>
      <c r="B469" s="62" t="s">
        <v>684</v>
      </c>
      <c r="C469" s="62"/>
      <c r="D469" s="63" t="s">
        <v>685</v>
      </c>
      <c r="E469" s="178">
        <v>1868700</v>
      </c>
    </row>
    <row r="470" spans="1:5" ht="38.25" outlineLevel="4">
      <c r="A470" s="62"/>
      <c r="B470" s="62"/>
      <c r="C470" s="62" t="s">
        <v>984</v>
      </c>
      <c r="D470" s="63" t="s">
        <v>195</v>
      </c>
      <c r="E470" s="178">
        <v>1868700</v>
      </c>
    </row>
    <row r="471" spans="1:5" ht="25.5" outlineLevel="1">
      <c r="A471" s="62" t="s">
        <v>686</v>
      </c>
      <c r="B471" s="62" t="s">
        <v>80</v>
      </c>
      <c r="C471" s="62" t="s">
        <v>80</v>
      </c>
      <c r="D471" s="63" t="s">
        <v>687</v>
      </c>
      <c r="E471" s="178">
        <v>5096097.04</v>
      </c>
    </row>
    <row r="472" spans="1:5" ht="25.5" outlineLevel="2">
      <c r="A472" s="62"/>
      <c r="B472" s="62" t="s">
        <v>1169</v>
      </c>
      <c r="C472" s="62" t="s">
        <v>80</v>
      </c>
      <c r="D472" s="63" t="s">
        <v>979</v>
      </c>
      <c r="E472" s="178">
        <v>3620522.12</v>
      </c>
    </row>
    <row r="473" spans="1:5" ht="12.75" outlineLevel="3">
      <c r="A473" s="62"/>
      <c r="B473" s="62" t="s">
        <v>1173</v>
      </c>
      <c r="C473" s="62" t="s">
        <v>80</v>
      </c>
      <c r="D473" s="63" t="s">
        <v>1174</v>
      </c>
      <c r="E473" s="178">
        <v>3620522.12</v>
      </c>
    </row>
    <row r="474" spans="1:5" ht="12.75" outlineLevel="4">
      <c r="A474" s="62"/>
      <c r="B474" s="62" t="s">
        <v>901</v>
      </c>
      <c r="C474" s="62"/>
      <c r="D474" s="63" t="s">
        <v>902</v>
      </c>
      <c r="E474" s="178">
        <v>3617008.86</v>
      </c>
    </row>
    <row r="475" spans="1:5" ht="12.75" outlineLevel="4">
      <c r="A475" s="62"/>
      <c r="B475" s="62"/>
      <c r="C475" s="62" t="s">
        <v>1188</v>
      </c>
      <c r="D475" s="63" t="s">
        <v>1171</v>
      </c>
      <c r="E475" s="178">
        <v>3617008.86</v>
      </c>
    </row>
    <row r="476" spans="1:5" ht="25.5" outlineLevel="4">
      <c r="A476" s="62"/>
      <c r="B476" s="62" t="s">
        <v>904</v>
      </c>
      <c r="C476" s="62"/>
      <c r="D476" s="63" t="s">
        <v>905</v>
      </c>
      <c r="E476" s="178">
        <v>3513.26</v>
      </c>
    </row>
    <row r="477" spans="1:5" ht="12.75" outlineLevel="4">
      <c r="A477" s="62"/>
      <c r="B477" s="62"/>
      <c r="C477" s="62" t="s">
        <v>1188</v>
      </c>
      <c r="D477" s="63" t="s">
        <v>1171</v>
      </c>
      <c r="E477" s="178">
        <v>3513.26</v>
      </c>
    </row>
    <row r="478" spans="1:5" ht="51" outlineLevel="2">
      <c r="A478" s="62"/>
      <c r="B478" s="62" t="s">
        <v>388</v>
      </c>
      <c r="C478" s="62" t="s">
        <v>80</v>
      </c>
      <c r="D478" s="63" t="s">
        <v>455</v>
      </c>
      <c r="E478" s="178">
        <v>1443904.92</v>
      </c>
    </row>
    <row r="479" spans="1:5" ht="12.75" outlineLevel="3">
      <c r="A479" s="62"/>
      <c r="B479" s="62" t="s">
        <v>456</v>
      </c>
      <c r="C479" s="62" t="s">
        <v>80</v>
      </c>
      <c r="D479" s="63" t="s">
        <v>413</v>
      </c>
      <c r="E479" s="178">
        <v>1443904.92</v>
      </c>
    </row>
    <row r="480" spans="1:5" ht="12.75" outlineLevel="4">
      <c r="A480" s="62"/>
      <c r="B480" s="62" t="s">
        <v>499</v>
      </c>
      <c r="C480" s="62"/>
      <c r="D480" s="63" t="s">
        <v>212</v>
      </c>
      <c r="E480" s="178">
        <v>1443904.92</v>
      </c>
    </row>
    <row r="481" spans="1:5" ht="12.75" outlineLevel="4">
      <c r="A481" s="62"/>
      <c r="B481" s="62"/>
      <c r="C481" s="62" t="s">
        <v>256</v>
      </c>
      <c r="D481" s="63" t="s">
        <v>257</v>
      </c>
      <c r="E481" s="178">
        <v>1443904.92</v>
      </c>
    </row>
    <row r="482" spans="1:5" ht="12.75" outlineLevel="2">
      <c r="A482" s="62"/>
      <c r="B482" s="62" t="s">
        <v>1147</v>
      </c>
      <c r="C482" s="62" t="s">
        <v>80</v>
      </c>
      <c r="D482" s="63" t="s">
        <v>1148</v>
      </c>
      <c r="E482" s="178">
        <v>31670</v>
      </c>
    </row>
    <row r="483" spans="1:5" ht="38.25" outlineLevel="3">
      <c r="A483" s="62"/>
      <c r="B483" s="62" t="s">
        <v>898</v>
      </c>
      <c r="C483" s="62" t="s">
        <v>80</v>
      </c>
      <c r="D483" s="63" t="s">
        <v>899</v>
      </c>
      <c r="E483" s="178">
        <v>31670</v>
      </c>
    </row>
    <row r="484" spans="1:5" ht="12.75" outlineLevel="4">
      <c r="A484" s="62"/>
      <c r="B484" s="62"/>
      <c r="C484" s="62" t="s">
        <v>1188</v>
      </c>
      <c r="D484" s="63" t="s">
        <v>1171</v>
      </c>
      <c r="E484" s="178">
        <v>31670</v>
      </c>
    </row>
    <row r="485" spans="1:5" ht="12.75">
      <c r="A485" s="61" t="s">
        <v>688</v>
      </c>
      <c r="B485" s="61" t="s">
        <v>80</v>
      </c>
      <c r="C485" s="61" t="s">
        <v>80</v>
      </c>
      <c r="D485" s="64" t="s">
        <v>689</v>
      </c>
      <c r="E485" s="176">
        <v>253872430.39</v>
      </c>
    </row>
    <row r="486" spans="1:5" ht="12.75" outlineLevel="1">
      <c r="A486" s="62" t="s">
        <v>690</v>
      </c>
      <c r="B486" s="62" t="s">
        <v>80</v>
      </c>
      <c r="C486" s="62" t="s">
        <v>80</v>
      </c>
      <c r="D486" s="63" t="s">
        <v>691</v>
      </c>
      <c r="E486" s="178">
        <v>166333939.91</v>
      </c>
    </row>
    <row r="487" spans="1:5" ht="25.5" outlineLevel="2">
      <c r="A487" s="62"/>
      <c r="B487" s="62" t="s">
        <v>1075</v>
      </c>
      <c r="C487" s="62" t="s">
        <v>80</v>
      </c>
      <c r="D487" s="63" t="s">
        <v>292</v>
      </c>
      <c r="E487" s="178">
        <v>145000</v>
      </c>
    </row>
    <row r="488" spans="1:5" ht="12.75" outlineLevel="3">
      <c r="A488" s="62"/>
      <c r="B488" s="62" t="s">
        <v>293</v>
      </c>
      <c r="C488" s="62" t="s">
        <v>80</v>
      </c>
      <c r="D488" s="63" t="s">
        <v>294</v>
      </c>
      <c r="E488" s="178">
        <v>145000</v>
      </c>
    </row>
    <row r="489" spans="1:5" ht="12.75" outlineLevel="4">
      <c r="A489" s="62"/>
      <c r="B489" s="62" t="s">
        <v>692</v>
      </c>
      <c r="C489" s="62"/>
      <c r="D489" s="63" t="s">
        <v>693</v>
      </c>
      <c r="E489" s="178">
        <v>145000</v>
      </c>
    </row>
    <row r="490" spans="1:5" ht="12.75" outlineLevel="4">
      <c r="A490" s="62"/>
      <c r="B490" s="62"/>
      <c r="C490" s="62" t="s">
        <v>296</v>
      </c>
      <c r="D490" s="63" t="s">
        <v>297</v>
      </c>
      <c r="E490" s="178">
        <v>145000</v>
      </c>
    </row>
    <row r="491" spans="1:5" ht="28.5" customHeight="1" outlineLevel="2">
      <c r="A491" s="62"/>
      <c r="B491" s="62" t="s">
        <v>694</v>
      </c>
      <c r="C491" s="62" t="s">
        <v>80</v>
      </c>
      <c r="D491" s="63" t="s">
        <v>518</v>
      </c>
      <c r="E491" s="178">
        <v>110063723.3</v>
      </c>
    </row>
    <row r="492" spans="1:5" ht="12.75" outlineLevel="3">
      <c r="A492" s="62"/>
      <c r="B492" s="62" t="s">
        <v>695</v>
      </c>
      <c r="C492" s="62" t="s">
        <v>80</v>
      </c>
      <c r="D492" s="63" t="s">
        <v>413</v>
      </c>
      <c r="E492" s="178">
        <v>110063723.3</v>
      </c>
    </row>
    <row r="493" spans="1:5" ht="12.75" outlineLevel="4">
      <c r="A493" s="62"/>
      <c r="B493" s="62" t="s">
        <v>519</v>
      </c>
      <c r="C493" s="62"/>
      <c r="D493" s="63" t="s">
        <v>212</v>
      </c>
      <c r="E493" s="178">
        <v>86667649.85</v>
      </c>
    </row>
    <row r="494" spans="1:5" ht="12.75" outlineLevel="4">
      <c r="A494" s="62"/>
      <c r="B494" s="62"/>
      <c r="C494" s="62" t="s">
        <v>256</v>
      </c>
      <c r="D494" s="63" t="s">
        <v>257</v>
      </c>
      <c r="E494" s="178">
        <v>86667649.85</v>
      </c>
    </row>
    <row r="495" spans="1:5" ht="25.5" outlineLevel="4">
      <c r="A495" s="62"/>
      <c r="B495" s="62" t="s">
        <v>520</v>
      </c>
      <c r="C495" s="62"/>
      <c r="D495" s="63" t="s">
        <v>125</v>
      </c>
      <c r="E495" s="178">
        <v>15766860.56</v>
      </c>
    </row>
    <row r="496" spans="1:5" ht="12.75" outlineLevel="4">
      <c r="A496" s="62"/>
      <c r="B496" s="62"/>
      <c r="C496" s="62" t="s">
        <v>256</v>
      </c>
      <c r="D496" s="63" t="s">
        <v>257</v>
      </c>
      <c r="E496" s="178">
        <v>15766860.56</v>
      </c>
    </row>
    <row r="497" spans="1:5" ht="25.5" outlineLevel="4">
      <c r="A497" s="62"/>
      <c r="B497" s="62" t="s">
        <v>521</v>
      </c>
      <c r="C497" s="62"/>
      <c r="D497" s="63" t="s">
        <v>502</v>
      </c>
      <c r="E497" s="178">
        <v>7629212.89</v>
      </c>
    </row>
    <row r="498" spans="1:5" ht="12.75" outlineLevel="4">
      <c r="A498" s="62"/>
      <c r="B498" s="62"/>
      <c r="C498" s="62" t="s">
        <v>256</v>
      </c>
      <c r="D498" s="63" t="s">
        <v>257</v>
      </c>
      <c r="E498" s="178">
        <v>7629212.89</v>
      </c>
    </row>
    <row r="499" spans="1:5" ht="12.75" outlineLevel="2">
      <c r="A499" s="62"/>
      <c r="B499" s="62" t="s">
        <v>1147</v>
      </c>
      <c r="C499" s="62" t="s">
        <v>80</v>
      </c>
      <c r="D499" s="63" t="s">
        <v>1148</v>
      </c>
      <c r="E499" s="178">
        <v>3707373.93</v>
      </c>
    </row>
    <row r="500" spans="1:5" ht="38.25" outlineLevel="3">
      <c r="A500" s="62"/>
      <c r="B500" s="62" t="s">
        <v>696</v>
      </c>
      <c r="C500" s="62" t="s">
        <v>80</v>
      </c>
      <c r="D500" s="63" t="s">
        <v>522</v>
      </c>
      <c r="E500" s="178">
        <v>1725283.14</v>
      </c>
    </row>
    <row r="501" spans="1:5" ht="12.75" outlineLevel="4">
      <c r="A501" s="62"/>
      <c r="B501" s="62"/>
      <c r="C501" s="62" t="s">
        <v>256</v>
      </c>
      <c r="D501" s="63" t="s">
        <v>257</v>
      </c>
      <c r="E501" s="178">
        <v>1725283.14</v>
      </c>
    </row>
    <row r="502" spans="1:5" ht="38.25" outlineLevel="3">
      <c r="A502" s="62"/>
      <c r="B502" s="62" t="s">
        <v>898</v>
      </c>
      <c r="C502" s="62" t="s">
        <v>80</v>
      </c>
      <c r="D502" s="63" t="s">
        <v>899</v>
      </c>
      <c r="E502" s="178">
        <v>1982090.79</v>
      </c>
    </row>
    <row r="503" spans="1:5" ht="12.75" outlineLevel="4">
      <c r="A503" s="62"/>
      <c r="B503" s="62"/>
      <c r="C503" s="62" t="s">
        <v>256</v>
      </c>
      <c r="D503" s="63" t="s">
        <v>257</v>
      </c>
      <c r="E503" s="178">
        <v>1982090.79</v>
      </c>
    </row>
    <row r="504" spans="1:5" ht="12.75" outlineLevel="2">
      <c r="A504" s="62"/>
      <c r="B504" s="62" t="s">
        <v>1180</v>
      </c>
      <c r="C504" s="62" t="s">
        <v>80</v>
      </c>
      <c r="D504" s="63" t="s">
        <v>1181</v>
      </c>
      <c r="E504" s="178">
        <v>52417842.68</v>
      </c>
    </row>
    <row r="505" spans="1:5" ht="38.25" outlineLevel="3">
      <c r="A505" s="62"/>
      <c r="B505" s="62" t="s">
        <v>405</v>
      </c>
      <c r="C505" s="62" t="s">
        <v>80</v>
      </c>
      <c r="D505" s="63" t="s">
        <v>406</v>
      </c>
      <c r="E505" s="178">
        <v>52417842.68</v>
      </c>
    </row>
    <row r="506" spans="1:5" ht="12.75" outlineLevel="4">
      <c r="A506" s="62"/>
      <c r="B506" s="62" t="s">
        <v>407</v>
      </c>
      <c r="C506" s="62"/>
      <c r="D506" s="63" t="s">
        <v>408</v>
      </c>
      <c r="E506" s="178">
        <v>52417842.68</v>
      </c>
    </row>
    <row r="507" spans="1:5" ht="12.75" outlineLevel="4">
      <c r="A507" s="62"/>
      <c r="B507" s="62"/>
      <c r="C507" s="62" t="s">
        <v>256</v>
      </c>
      <c r="D507" s="63" t="s">
        <v>257</v>
      </c>
      <c r="E507" s="178">
        <v>52417842.68</v>
      </c>
    </row>
    <row r="508" spans="1:5" ht="12.75" outlineLevel="1">
      <c r="A508" s="62" t="s">
        <v>697</v>
      </c>
      <c r="B508" s="62" t="s">
        <v>80</v>
      </c>
      <c r="C508" s="62" t="s">
        <v>80</v>
      </c>
      <c r="D508" s="63" t="s">
        <v>698</v>
      </c>
      <c r="E508" s="178">
        <v>60432986.82</v>
      </c>
    </row>
    <row r="509" spans="1:5" ht="38.25" outlineLevel="2">
      <c r="A509" s="62"/>
      <c r="B509" s="62" t="s">
        <v>694</v>
      </c>
      <c r="C509" s="62" t="s">
        <v>80</v>
      </c>
      <c r="D509" s="63" t="s">
        <v>518</v>
      </c>
      <c r="E509" s="178">
        <v>50670847.36</v>
      </c>
    </row>
    <row r="510" spans="1:5" ht="12.75" outlineLevel="3">
      <c r="A510" s="62"/>
      <c r="B510" s="62" t="s">
        <v>695</v>
      </c>
      <c r="C510" s="62" t="s">
        <v>80</v>
      </c>
      <c r="D510" s="63" t="s">
        <v>413</v>
      </c>
      <c r="E510" s="178">
        <v>50670847.36</v>
      </c>
    </row>
    <row r="511" spans="1:5" ht="12.75" outlineLevel="4">
      <c r="A511" s="62"/>
      <c r="B511" s="62" t="s">
        <v>519</v>
      </c>
      <c r="C511" s="62"/>
      <c r="D511" s="63" t="s">
        <v>212</v>
      </c>
      <c r="E511" s="178">
        <v>50646692.71</v>
      </c>
    </row>
    <row r="512" spans="1:5" ht="12.75" outlineLevel="4">
      <c r="A512" s="62"/>
      <c r="B512" s="62"/>
      <c r="C512" s="62" t="s">
        <v>256</v>
      </c>
      <c r="D512" s="63" t="s">
        <v>257</v>
      </c>
      <c r="E512" s="178">
        <v>50646692.71</v>
      </c>
    </row>
    <row r="513" spans="1:5" ht="25.5" outlineLevel="4">
      <c r="A513" s="62"/>
      <c r="B513" s="62" t="s">
        <v>521</v>
      </c>
      <c r="C513" s="62"/>
      <c r="D513" s="63" t="s">
        <v>502</v>
      </c>
      <c r="E513" s="178">
        <v>24154.65</v>
      </c>
    </row>
    <row r="514" spans="1:5" ht="12.75" outlineLevel="4">
      <c r="A514" s="62"/>
      <c r="B514" s="62"/>
      <c r="C514" s="62" t="s">
        <v>256</v>
      </c>
      <c r="D514" s="63" t="s">
        <v>257</v>
      </c>
      <c r="E514" s="178">
        <v>24154.65</v>
      </c>
    </row>
    <row r="515" spans="1:5" ht="12.75" outlineLevel="2">
      <c r="A515" s="62"/>
      <c r="B515" s="62" t="s">
        <v>1147</v>
      </c>
      <c r="C515" s="62" t="s">
        <v>80</v>
      </c>
      <c r="D515" s="63" t="s">
        <v>1148</v>
      </c>
      <c r="E515" s="178">
        <v>9762139.46</v>
      </c>
    </row>
    <row r="516" spans="1:5" ht="38.25" outlineLevel="3">
      <c r="A516" s="62"/>
      <c r="B516" s="62" t="s">
        <v>696</v>
      </c>
      <c r="C516" s="62" t="s">
        <v>80</v>
      </c>
      <c r="D516" s="63" t="s">
        <v>522</v>
      </c>
      <c r="E516" s="178">
        <v>9762139.46</v>
      </c>
    </row>
    <row r="517" spans="1:5" ht="12.75" outlineLevel="4">
      <c r="A517" s="62"/>
      <c r="B517" s="62"/>
      <c r="C517" s="62" t="s">
        <v>256</v>
      </c>
      <c r="D517" s="63" t="s">
        <v>257</v>
      </c>
      <c r="E517" s="178">
        <v>9762139.46</v>
      </c>
    </row>
    <row r="518" spans="1:5" ht="12.75" outlineLevel="1">
      <c r="A518" s="62" t="s">
        <v>699</v>
      </c>
      <c r="B518" s="62" t="s">
        <v>80</v>
      </c>
      <c r="C518" s="62" t="s">
        <v>80</v>
      </c>
      <c r="D518" s="63" t="s">
        <v>700</v>
      </c>
      <c r="E518" s="178">
        <v>23683687.96</v>
      </c>
    </row>
    <row r="519" spans="1:5" ht="25.5" outlineLevel="2">
      <c r="A519" s="62"/>
      <c r="B519" s="62" t="s">
        <v>1075</v>
      </c>
      <c r="C519" s="62" t="s">
        <v>80</v>
      </c>
      <c r="D519" s="63" t="s">
        <v>292</v>
      </c>
      <c r="E519" s="178">
        <v>3158949.71</v>
      </c>
    </row>
    <row r="520" spans="1:5" ht="12.75" outlineLevel="3">
      <c r="A520" s="62"/>
      <c r="B520" s="62" t="s">
        <v>293</v>
      </c>
      <c r="C520" s="62" t="s">
        <v>80</v>
      </c>
      <c r="D520" s="63" t="s">
        <v>294</v>
      </c>
      <c r="E520" s="178">
        <v>3158949.71</v>
      </c>
    </row>
    <row r="521" spans="1:5" ht="25.5" outlineLevel="4">
      <c r="A521" s="62"/>
      <c r="B521" s="62" t="s">
        <v>701</v>
      </c>
      <c r="C521" s="62"/>
      <c r="D521" s="63" t="s">
        <v>578</v>
      </c>
      <c r="E521" s="178">
        <v>3158949.71</v>
      </c>
    </row>
    <row r="522" spans="1:5" ht="12.75" outlineLevel="4">
      <c r="A522" s="62"/>
      <c r="B522" s="62"/>
      <c r="C522" s="62" t="s">
        <v>296</v>
      </c>
      <c r="D522" s="63" t="s">
        <v>297</v>
      </c>
      <c r="E522" s="178">
        <v>3158949.71</v>
      </c>
    </row>
    <row r="523" spans="1:5" ht="25.5" outlineLevel="2">
      <c r="A523" s="62"/>
      <c r="B523" s="62" t="s">
        <v>702</v>
      </c>
      <c r="C523" s="62" t="s">
        <v>80</v>
      </c>
      <c r="D523" s="63" t="s">
        <v>703</v>
      </c>
      <c r="E523" s="178">
        <v>1559514.13</v>
      </c>
    </row>
    <row r="524" spans="1:5" ht="12.75" outlineLevel="3">
      <c r="A524" s="62"/>
      <c r="B524" s="62" t="s">
        <v>704</v>
      </c>
      <c r="C524" s="62" t="s">
        <v>80</v>
      </c>
      <c r="D524" s="63" t="s">
        <v>523</v>
      </c>
      <c r="E524" s="178">
        <v>1559514.13</v>
      </c>
    </row>
    <row r="525" spans="1:5" ht="12.75" outlineLevel="4">
      <c r="A525" s="62"/>
      <c r="B525" s="62" t="s">
        <v>524</v>
      </c>
      <c r="C525" s="62"/>
      <c r="D525" s="63" t="s">
        <v>705</v>
      </c>
      <c r="E525" s="178">
        <v>1559514.13</v>
      </c>
    </row>
    <row r="526" spans="1:5" ht="12.75" outlineLevel="4">
      <c r="A526" s="62"/>
      <c r="B526" s="62"/>
      <c r="C526" s="62" t="s">
        <v>280</v>
      </c>
      <c r="D526" s="63" t="s">
        <v>975</v>
      </c>
      <c r="E526" s="178">
        <v>1559514.13</v>
      </c>
    </row>
    <row r="527" spans="1:5" ht="12.75" outlineLevel="2">
      <c r="A527" s="62"/>
      <c r="B527" s="62" t="s">
        <v>1180</v>
      </c>
      <c r="C527" s="62" t="s">
        <v>80</v>
      </c>
      <c r="D527" s="63" t="s">
        <v>1181</v>
      </c>
      <c r="E527" s="178">
        <v>18965224.12</v>
      </c>
    </row>
    <row r="528" spans="1:5" ht="38.25" outlineLevel="3">
      <c r="A528" s="62"/>
      <c r="B528" s="62" t="s">
        <v>405</v>
      </c>
      <c r="C528" s="62" t="s">
        <v>80</v>
      </c>
      <c r="D528" s="63" t="s">
        <v>406</v>
      </c>
      <c r="E528" s="178">
        <v>6600000</v>
      </c>
    </row>
    <row r="529" spans="1:5" ht="63.75" outlineLevel="4">
      <c r="A529" s="62"/>
      <c r="B529" s="62" t="s">
        <v>706</v>
      </c>
      <c r="C529" s="62"/>
      <c r="D529" s="63" t="s">
        <v>525</v>
      </c>
      <c r="E529" s="178">
        <v>6600000</v>
      </c>
    </row>
    <row r="530" spans="1:5" ht="12.75" outlineLevel="4">
      <c r="A530" s="62"/>
      <c r="B530" s="62"/>
      <c r="C530" s="62" t="s">
        <v>296</v>
      </c>
      <c r="D530" s="63" t="s">
        <v>297</v>
      </c>
      <c r="E530" s="178">
        <v>6600000</v>
      </c>
    </row>
    <row r="531" spans="1:5" ht="38.25" outlineLevel="3">
      <c r="A531" s="62"/>
      <c r="B531" s="62" t="s">
        <v>416</v>
      </c>
      <c r="C531" s="62" t="s">
        <v>80</v>
      </c>
      <c r="D531" s="63" t="s">
        <v>417</v>
      </c>
      <c r="E531" s="178">
        <v>12365224.12</v>
      </c>
    </row>
    <row r="532" spans="1:5" ht="25.5" outlineLevel="4">
      <c r="A532" s="62"/>
      <c r="B532" s="62" t="s">
        <v>526</v>
      </c>
      <c r="C532" s="62"/>
      <c r="D532" s="63" t="s">
        <v>577</v>
      </c>
      <c r="E532" s="178">
        <v>12365224.12</v>
      </c>
    </row>
    <row r="533" spans="1:5" ht="12.75" outlineLevel="4">
      <c r="A533" s="62"/>
      <c r="B533" s="62"/>
      <c r="C533" s="62" t="s">
        <v>296</v>
      </c>
      <c r="D533" s="63" t="s">
        <v>297</v>
      </c>
      <c r="E533" s="178">
        <v>12365224.12</v>
      </c>
    </row>
    <row r="534" spans="1:5" ht="25.5" outlineLevel="1">
      <c r="A534" s="62" t="s">
        <v>707</v>
      </c>
      <c r="B534" s="62" t="s">
        <v>80</v>
      </c>
      <c r="C534" s="62" t="s">
        <v>80</v>
      </c>
      <c r="D534" s="63" t="s">
        <v>708</v>
      </c>
      <c r="E534" s="178">
        <v>3421815.7</v>
      </c>
    </row>
    <row r="535" spans="1:5" ht="25.5" outlineLevel="2">
      <c r="A535" s="62"/>
      <c r="B535" s="62" t="s">
        <v>1169</v>
      </c>
      <c r="C535" s="62" t="s">
        <v>80</v>
      </c>
      <c r="D535" s="63" t="s">
        <v>979</v>
      </c>
      <c r="E535" s="178">
        <v>3385459.7</v>
      </c>
    </row>
    <row r="536" spans="1:5" ht="12.75" outlineLevel="3">
      <c r="A536" s="62"/>
      <c r="B536" s="62" t="s">
        <v>1173</v>
      </c>
      <c r="C536" s="62" t="s">
        <v>80</v>
      </c>
      <c r="D536" s="63" t="s">
        <v>1174</v>
      </c>
      <c r="E536" s="178">
        <v>3385459.7</v>
      </c>
    </row>
    <row r="537" spans="1:5" ht="12.75" outlineLevel="4">
      <c r="A537" s="62"/>
      <c r="B537" s="62" t="s">
        <v>901</v>
      </c>
      <c r="C537" s="62"/>
      <c r="D537" s="63" t="s">
        <v>902</v>
      </c>
      <c r="E537" s="178">
        <v>3365253</v>
      </c>
    </row>
    <row r="538" spans="1:5" ht="12.75" outlineLevel="4">
      <c r="A538" s="62"/>
      <c r="B538" s="62"/>
      <c r="C538" s="62" t="s">
        <v>1188</v>
      </c>
      <c r="D538" s="63" t="s">
        <v>1171</v>
      </c>
      <c r="E538" s="178">
        <v>3365253</v>
      </c>
    </row>
    <row r="539" spans="1:5" ht="25.5" outlineLevel="4">
      <c r="A539" s="62"/>
      <c r="B539" s="62" t="s">
        <v>904</v>
      </c>
      <c r="C539" s="62"/>
      <c r="D539" s="63" t="s">
        <v>905</v>
      </c>
      <c r="E539" s="178">
        <v>20206.7</v>
      </c>
    </row>
    <row r="540" spans="1:5" ht="12.75" outlineLevel="4">
      <c r="A540" s="62"/>
      <c r="B540" s="62"/>
      <c r="C540" s="62" t="s">
        <v>1188</v>
      </c>
      <c r="D540" s="63" t="s">
        <v>1171</v>
      </c>
      <c r="E540" s="178">
        <v>20206.7</v>
      </c>
    </row>
    <row r="541" spans="1:5" ht="12.75" outlineLevel="2">
      <c r="A541" s="62"/>
      <c r="B541" s="62" t="s">
        <v>1147</v>
      </c>
      <c r="C541" s="62" t="s">
        <v>80</v>
      </c>
      <c r="D541" s="63" t="s">
        <v>1148</v>
      </c>
      <c r="E541" s="178">
        <v>36356</v>
      </c>
    </row>
    <row r="542" spans="1:5" ht="38.25" outlineLevel="3">
      <c r="A542" s="62"/>
      <c r="B542" s="62" t="s">
        <v>898</v>
      </c>
      <c r="C542" s="62" t="s">
        <v>80</v>
      </c>
      <c r="D542" s="63" t="s">
        <v>899</v>
      </c>
      <c r="E542" s="178">
        <v>36356</v>
      </c>
    </row>
    <row r="543" spans="1:5" ht="12.75" outlineLevel="4">
      <c r="A543" s="62"/>
      <c r="B543" s="62"/>
      <c r="C543" s="62" t="s">
        <v>1188</v>
      </c>
      <c r="D543" s="63" t="s">
        <v>1171</v>
      </c>
      <c r="E543" s="178">
        <v>36356</v>
      </c>
    </row>
    <row r="544" spans="1:5" ht="12.75">
      <c r="A544" s="61" t="s">
        <v>709</v>
      </c>
      <c r="B544" s="61" t="s">
        <v>80</v>
      </c>
      <c r="C544" s="61" t="s">
        <v>80</v>
      </c>
      <c r="D544" s="64" t="s">
        <v>710</v>
      </c>
      <c r="E544" s="176">
        <v>157247978.87</v>
      </c>
    </row>
    <row r="545" spans="1:5" ht="12.75" outlineLevel="1">
      <c r="A545" s="62" t="s">
        <v>711</v>
      </c>
      <c r="B545" s="62" t="s">
        <v>80</v>
      </c>
      <c r="C545" s="62" t="s">
        <v>80</v>
      </c>
      <c r="D545" s="63" t="s">
        <v>712</v>
      </c>
      <c r="E545" s="178">
        <v>1851275.65</v>
      </c>
    </row>
    <row r="546" spans="1:5" ht="12.75" outlineLevel="2">
      <c r="A546" s="62"/>
      <c r="B546" s="62" t="s">
        <v>713</v>
      </c>
      <c r="C546" s="62" t="s">
        <v>80</v>
      </c>
      <c r="D546" s="63" t="s">
        <v>714</v>
      </c>
      <c r="E546" s="178">
        <v>1851275.65</v>
      </c>
    </row>
    <row r="547" spans="1:5" ht="12.75" outlineLevel="4">
      <c r="A547" s="62"/>
      <c r="B547" s="62"/>
      <c r="C547" s="62" t="s">
        <v>268</v>
      </c>
      <c r="D547" s="63" t="s">
        <v>269</v>
      </c>
      <c r="E547" s="178">
        <v>1851275.65</v>
      </c>
    </row>
    <row r="548" spans="1:5" ht="12.75" outlineLevel="1">
      <c r="A548" s="62" t="s">
        <v>715</v>
      </c>
      <c r="B548" s="62" t="s">
        <v>80</v>
      </c>
      <c r="C548" s="62" t="s">
        <v>80</v>
      </c>
      <c r="D548" s="63" t="s">
        <v>716</v>
      </c>
      <c r="E548" s="178">
        <v>125701482.05</v>
      </c>
    </row>
    <row r="549" spans="1:5" ht="12.75" outlineLevel="2">
      <c r="A549" s="62"/>
      <c r="B549" s="62" t="s">
        <v>717</v>
      </c>
      <c r="C549" s="62" t="s">
        <v>80</v>
      </c>
      <c r="D549" s="63" t="s">
        <v>718</v>
      </c>
      <c r="E549" s="178">
        <v>8705970.5</v>
      </c>
    </row>
    <row r="550" spans="1:5" ht="25.5" outlineLevel="3">
      <c r="A550" s="62"/>
      <c r="B550" s="62" t="s">
        <v>719</v>
      </c>
      <c r="C550" s="62" t="s">
        <v>80</v>
      </c>
      <c r="D550" s="63" t="s">
        <v>231</v>
      </c>
      <c r="E550" s="178">
        <v>8705970.5</v>
      </c>
    </row>
    <row r="551" spans="1:5" ht="29.25" customHeight="1" outlineLevel="4">
      <c r="A551" s="62"/>
      <c r="B551" s="62"/>
      <c r="C551" s="62" t="s">
        <v>720</v>
      </c>
      <c r="D551" s="63" t="s">
        <v>721</v>
      </c>
      <c r="E551" s="178">
        <v>1330605</v>
      </c>
    </row>
    <row r="552" spans="1:5" ht="38.25" outlineLevel="4">
      <c r="A552" s="62"/>
      <c r="B552" s="62"/>
      <c r="C552" s="62" t="s">
        <v>722</v>
      </c>
      <c r="D552" s="63" t="s">
        <v>527</v>
      </c>
      <c r="E552" s="178">
        <v>7375365.5</v>
      </c>
    </row>
    <row r="553" spans="1:5" ht="12.75" outlineLevel="2">
      <c r="A553" s="62"/>
      <c r="B553" s="62" t="s">
        <v>35</v>
      </c>
      <c r="C553" s="62" t="s">
        <v>80</v>
      </c>
      <c r="D553" s="63" t="s">
        <v>716</v>
      </c>
      <c r="E553" s="178">
        <v>8651406</v>
      </c>
    </row>
    <row r="554" spans="1:5" ht="12.75" outlineLevel="3">
      <c r="A554" s="62"/>
      <c r="B554" s="62" t="s">
        <v>36</v>
      </c>
      <c r="C554" s="62" t="s">
        <v>80</v>
      </c>
      <c r="D554" s="63" t="s">
        <v>37</v>
      </c>
      <c r="E554" s="178">
        <v>8651406</v>
      </c>
    </row>
    <row r="555" spans="1:5" ht="12.75" outlineLevel="4">
      <c r="A555" s="62"/>
      <c r="B555" s="62"/>
      <c r="C555" s="62" t="s">
        <v>38</v>
      </c>
      <c r="D555" s="63" t="s">
        <v>39</v>
      </c>
      <c r="E555" s="178">
        <v>8651406</v>
      </c>
    </row>
    <row r="556" spans="1:5" ht="12.75" outlineLevel="2">
      <c r="A556" s="62"/>
      <c r="B556" s="62" t="s">
        <v>1001</v>
      </c>
      <c r="C556" s="62" t="s">
        <v>80</v>
      </c>
      <c r="D556" s="63" t="s">
        <v>1002</v>
      </c>
      <c r="E556" s="178">
        <v>82781549.99</v>
      </c>
    </row>
    <row r="557" spans="1:5" ht="127.5" outlineLevel="3">
      <c r="A557" s="62"/>
      <c r="B557" s="62" t="s">
        <v>40</v>
      </c>
      <c r="C557" s="62" t="s">
        <v>80</v>
      </c>
      <c r="D557" s="180" t="s">
        <v>528</v>
      </c>
      <c r="E557" s="178">
        <v>15679160</v>
      </c>
    </row>
    <row r="558" spans="1:5" ht="63.75" outlineLevel="4">
      <c r="A558" s="62"/>
      <c r="B558" s="62" t="s">
        <v>529</v>
      </c>
      <c r="C558" s="62"/>
      <c r="D558" s="63" t="s">
        <v>530</v>
      </c>
      <c r="E558" s="178">
        <v>12096000</v>
      </c>
    </row>
    <row r="559" spans="1:5" ht="12.75" outlineLevel="4">
      <c r="A559" s="62"/>
      <c r="B559" s="62"/>
      <c r="C559" s="62" t="s">
        <v>268</v>
      </c>
      <c r="D559" s="63" t="s">
        <v>269</v>
      </c>
      <c r="E559" s="178">
        <v>12096000</v>
      </c>
    </row>
    <row r="560" spans="1:5" ht="51" outlineLevel="4">
      <c r="A560" s="62"/>
      <c r="B560" s="62" t="s">
        <v>531</v>
      </c>
      <c r="C560" s="62"/>
      <c r="D560" s="63" t="s">
        <v>532</v>
      </c>
      <c r="E560" s="178">
        <v>3583160</v>
      </c>
    </row>
    <row r="561" spans="1:5" ht="12.75" outlineLevel="4">
      <c r="A561" s="62"/>
      <c r="B561" s="62"/>
      <c r="C561" s="62" t="s">
        <v>268</v>
      </c>
      <c r="D561" s="63" t="s">
        <v>269</v>
      </c>
      <c r="E561" s="178">
        <v>3583160</v>
      </c>
    </row>
    <row r="562" spans="1:5" ht="38.25" outlineLevel="3">
      <c r="A562" s="62"/>
      <c r="B562" s="62" t="s">
        <v>587</v>
      </c>
      <c r="C562" s="62" t="s">
        <v>80</v>
      </c>
      <c r="D562" s="63" t="s">
        <v>533</v>
      </c>
      <c r="E562" s="178">
        <v>1010808</v>
      </c>
    </row>
    <row r="563" spans="1:5" ht="12.75" outlineLevel="4">
      <c r="A563" s="62"/>
      <c r="B563" s="62"/>
      <c r="C563" s="62" t="s">
        <v>268</v>
      </c>
      <c r="D563" s="63" t="s">
        <v>269</v>
      </c>
      <c r="E563" s="178">
        <v>1010808</v>
      </c>
    </row>
    <row r="564" spans="1:5" ht="54" customHeight="1" outlineLevel="3">
      <c r="A564" s="62"/>
      <c r="B564" s="62" t="s">
        <v>41</v>
      </c>
      <c r="C564" s="62" t="s">
        <v>80</v>
      </c>
      <c r="D564" s="63" t="s">
        <v>534</v>
      </c>
      <c r="E564" s="178">
        <v>34499579.22</v>
      </c>
    </row>
    <row r="565" spans="1:5" ht="12.75" outlineLevel="4">
      <c r="A565" s="62"/>
      <c r="B565" s="62"/>
      <c r="C565" s="62" t="s">
        <v>268</v>
      </c>
      <c r="D565" s="63" t="s">
        <v>269</v>
      </c>
      <c r="E565" s="178">
        <v>34499579.22</v>
      </c>
    </row>
    <row r="566" spans="1:5" ht="25.5" outlineLevel="3">
      <c r="A566" s="62"/>
      <c r="B566" s="62" t="s">
        <v>42</v>
      </c>
      <c r="C566" s="62" t="s">
        <v>80</v>
      </c>
      <c r="D566" s="63" t="s">
        <v>43</v>
      </c>
      <c r="E566" s="178">
        <v>72000</v>
      </c>
    </row>
    <row r="567" spans="1:5" ht="12.75" outlineLevel="4">
      <c r="A567" s="62"/>
      <c r="B567" s="62"/>
      <c r="C567" s="62" t="s">
        <v>268</v>
      </c>
      <c r="D567" s="63" t="s">
        <v>269</v>
      </c>
      <c r="E567" s="178">
        <v>72000</v>
      </c>
    </row>
    <row r="568" spans="1:5" ht="14.25" customHeight="1" outlineLevel="3">
      <c r="A568" s="62"/>
      <c r="B568" s="62" t="s">
        <v>535</v>
      </c>
      <c r="C568" s="62" t="s">
        <v>80</v>
      </c>
      <c r="D568" s="63" t="s">
        <v>536</v>
      </c>
      <c r="E568" s="178">
        <v>33000</v>
      </c>
    </row>
    <row r="569" spans="1:5" ht="12.75" outlineLevel="4">
      <c r="A569" s="62"/>
      <c r="B569" s="62"/>
      <c r="C569" s="62" t="s">
        <v>268</v>
      </c>
      <c r="D569" s="63" t="s">
        <v>269</v>
      </c>
      <c r="E569" s="178">
        <v>33000</v>
      </c>
    </row>
    <row r="570" spans="1:5" ht="25.5" outlineLevel="3">
      <c r="A570" s="62"/>
      <c r="B570" s="62" t="s">
        <v>537</v>
      </c>
      <c r="C570" s="62" t="s">
        <v>80</v>
      </c>
      <c r="D570" s="63" t="s">
        <v>538</v>
      </c>
      <c r="E570" s="178">
        <v>148818.65</v>
      </c>
    </row>
    <row r="571" spans="1:5" ht="12.75" outlineLevel="4">
      <c r="A571" s="62"/>
      <c r="B571" s="62"/>
      <c r="C571" s="62" t="s">
        <v>268</v>
      </c>
      <c r="D571" s="63" t="s">
        <v>269</v>
      </c>
      <c r="E571" s="178">
        <v>148818.65</v>
      </c>
    </row>
    <row r="572" spans="1:5" ht="12.75" outlineLevel="3">
      <c r="A572" s="62"/>
      <c r="B572" s="62" t="s">
        <v>539</v>
      </c>
      <c r="C572" s="62" t="s">
        <v>80</v>
      </c>
      <c r="D572" s="63" t="s">
        <v>540</v>
      </c>
      <c r="E572" s="178">
        <v>30345724.12</v>
      </c>
    </row>
    <row r="573" spans="1:5" ht="25.5" outlineLevel="4">
      <c r="A573" s="62"/>
      <c r="B573" s="62" t="s">
        <v>541</v>
      </c>
      <c r="C573" s="62"/>
      <c r="D573" s="63" t="s">
        <v>542</v>
      </c>
      <c r="E573" s="178">
        <v>30345724.12</v>
      </c>
    </row>
    <row r="574" spans="1:5" ht="12.75" outlineLevel="4">
      <c r="A574" s="62"/>
      <c r="B574" s="62"/>
      <c r="C574" s="62" t="s">
        <v>268</v>
      </c>
      <c r="D574" s="63" t="s">
        <v>269</v>
      </c>
      <c r="E574" s="178">
        <v>30345724.12</v>
      </c>
    </row>
    <row r="575" spans="1:5" ht="51" outlineLevel="3">
      <c r="A575" s="62"/>
      <c r="B575" s="62" t="s">
        <v>588</v>
      </c>
      <c r="C575" s="62" t="s">
        <v>80</v>
      </c>
      <c r="D575" s="63" t="s">
        <v>543</v>
      </c>
      <c r="E575" s="178">
        <v>888210</v>
      </c>
    </row>
    <row r="576" spans="1:5" ht="12.75" outlineLevel="4">
      <c r="A576" s="62"/>
      <c r="B576" s="62"/>
      <c r="C576" s="62" t="s">
        <v>268</v>
      </c>
      <c r="D576" s="63" t="s">
        <v>269</v>
      </c>
      <c r="E576" s="178">
        <v>888210</v>
      </c>
    </row>
    <row r="577" spans="1:5" ht="63.75" outlineLevel="3">
      <c r="A577" s="62"/>
      <c r="B577" s="62" t="s">
        <v>44</v>
      </c>
      <c r="C577" s="62" t="s">
        <v>80</v>
      </c>
      <c r="D577" s="180" t="s">
        <v>544</v>
      </c>
      <c r="E577" s="178">
        <v>104250</v>
      </c>
    </row>
    <row r="578" spans="1:5" ht="12.75" outlineLevel="4">
      <c r="A578" s="62"/>
      <c r="B578" s="62"/>
      <c r="C578" s="62" t="s">
        <v>268</v>
      </c>
      <c r="D578" s="180" t="s">
        <v>269</v>
      </c>
      <c r="E578" s="178">
        <v>104250</v>
      </c>
    </row>
    <row r="579" spans="1:5" ht="12.75" outlineLevel="2">
      <c r="A579" s="62"/>
      <c r="B579" s="62" t="s">
        <v>1180</v>
      </c>
      <c r="C579" s="62" t="s">
        <v>80</v>
      </c>
      <c r="D579" s="63" t="s">
        <v>1181</v>
      </c>
      <c r="E579" s="178">
        <v>5027299.49</v>
      </c>
    </row>
    <row r="580" spans="1:5" ht="51" outlineLevel="3">
      <c r="A580" s="62"/>
      <c r="B580" s="62" t="s">
        <v>1182</v>
      </c>
      <c r="C580" s="62" t="s">
        <v>80</v>
      </c>
      <c r="D580" s="63" t="s">
        <v>1183</v>
      </c>
      <c r="E580" s="178">
        <v>705286.9</v>
      </c>
    </row>
    <row r="581" spans="1:5" ht="38.25" outlineLevel="4">
      <c r="A581" s="62"/>
      <c r="B581" s="62" t="s">
        <v>481</v>
      </c>
      <c r="C581" s="62"/>
      <c r="D581" s="63" t="s">
        <v>482</v>
      </c>
      <c r="E581" s="178">
        <v>705286.9</v>
      </c>
    </row>
    <row r="582" spans="1:5" ht="12.75" outlineLevel="4">
      <c r="A582" s="62"/>
      <c r="B582" s="62"/>
      <c r="C582" s="62" t="s">
        <v>268</v>
      </c>
      <c r="D582" s="63" t="s">
        <v>269</v>
      </c>
      <c r="E582" s="178">
        <v>705286.9</v>
      </c>
    </row>
    <row r="583" spans="1:5" ht="38.25" outlineLevel="3">
      <c r="A583" s="62"/>
      <c r="B583" s="62" t="s">
        <v>1196</v>
      </c>
      <c r="C583" s="62" t="s">
        <v>80</v>
      </c>
      <c r="D583" s="63" t="s">
        <v>1197</v>
      </c>
      <c r="E583" s="178">
        <v>4322012.59</v>
      </c>
    </row>
    <row r="584" spans="1:5" ht="38.25" outlineLevel="4">
      <c r="A584" s="62"/>
      <c r="B584" s="62" t="s">
        <v>46</v>
      </c>
      <c r="C584" s="62"/>
      <c r="D584" s="63" t="s">
        <v>545</v>
      </c>
      <c r="E584" s="178">
        <v>4322012.59</v>
      </c>
    </row>
    <row r="585" spans="1:5" ht="38.25" outlineLevel="4">
      <c r="A585" s="62"/>
      <c r="B585" s="62"/>
      <c r="C585" s="62" t="s">
        <v>720</v>
      </c>
      <c r="D585" s="63" t="s">
        <v>721</v>
      </c>
      <c r="E585" s="178">
        <v>791170</v>
      </c>
    </row>
    <row r="586" spans="1:5" ht="38.25" outlineLevel="4">
      <c r="A586" s="62"/>
      <c r="B586" s="62"/>
      <c r="C586" s="62" t="s">
        <v>722</v>
      </c>
      <c r="D586" s="63" t="s">
        <v>527</v>
      </c>
      <c r="E586" s="178">
        <v>3530842.59</v>
      </c>
    </row>
    <row r="587" spans="1:5" ht="12.75" outlineLevel="2">
      <c r="A587" s="62"/>
      <c r="B587" s="62" t="s">
        <v>986</v>
      </c>
      <c r="C587" s="62" t="s">
        <v>80</v>
      </c>
      <c r="D587" s="63" t="s">
        <v>987</v>
      </c>
      <c r="E587" s="178">
        <v>11294777.41</v>
      </c>
    </row>
    <row r="588" spans="1:5" ht="12.75" outlineLevel="3">
      <c r="A588" s="62"/>
      <c r="B588" s="62" t="s">
        <v>1079</v>
      </c>
      <c r="C588" s="62" t="s">
        <v>80</v>
      </c>
      <c r="D588" s="63" t="s">
        <v>1080</v>
      </c>
      <c r="E588" s="178">
        <v>1066392</v>
      </c>
    </row>
    <row r="589" spans="1:5" ht="25.5" outlineLevel="4">
      <c r="A589" s="62"/>
      <c r="B589" s="62" t="s">
        <v>1081</v>
      </c>
      <c r="C589" s="62"/>
      <c r="D589" s="63" t="s">
        <v>1082</v>
      </c>
      <c r="E589" s="178">
        <v>1066392</v>
      </c>
    </row>
    <row r="590" spans="1:5" ht="12.75" outlineLevel="4">
      <c r="A590" s="62"/>
      <c r="B590" s="62"/>
      <c r="C590" s="62" t="s">
        <v>268</v>
      </c>
      <c r="D590" s="63" t="s">
        <v>269</v>
      </c>
      <c r="E590" s="178">
        <v>1066392</v>
      </c>
    </row>
    <row r="591" spans="1:5" ht="25.5" outlineLevel="3">
      <c r="A591" s="62"/>
      <c r="B591" s="62" t="s">
        <v>47</v>
      </c>
      <c r="C591" s="62" t="s">
        <v>80</v>
      </c>
      <c r="D591" s="63" t="s">
        <v>546</v>
      </c>
      <c r="E591" s="178">
        <v>4159177</v>
      </c>
    </row>
    <row r="592" spans="1:5" ht="12.75" outlineLevel="4">
      <c r="A592" s="62"/>
      <c r="B592" s="62"/>
      <c r="C592" s="62" t="s">
        <v>268</v>
      </c>
      <c r="D592" s="63" t="s">
        <v>269</v>
      </c>
      <c r="E592" s="178">
        <v>4159177</v>
      </c>
    </row>
    <row r="593" spans="1:5" ht="25.5" outlineLevel="3">
      <c r="A593" s="62"/>
      <c r="B593" s="62" t="s">
        <v>584</v>
      </c>
      <c r="C593" s="62" t="s">
        <v>80</v>
      </c>
      <c r="D593" s="63" t="s">
        <v>49</v>
      </c>
      <c r="E593" s="178">
        <v>6069208.41</v>
      </c>
    </row>
    <row r="594" spans="1:5" ht="25.5" customHeight="1" outlineLevel="4">
      <c r="A594" s="62"/>
      <c r="B594" s="62"/>
      <c r="C594" s="62" t="s">
        <v>720</v>
      </c>
      <c r="D594" s="63" t="s">
        <v>721</v>
      </c>
      <c r="E594" s="178">
        <v>1858279</v>
      </c>
    </row>
    <row r="595" spans="1:5" ht="38.25" outlineLevel="4">
      <c r="A595" s="62"/>
      <c r="B595" s="62"/>
      <c r="C595" s="62" t="s">
        <v>722</v>
      </c>
      <c r="D595" s="63" t="s">
        <v>527</v>
      </c>
      <c r="E595" s="178">
        <v>4210929.41</v>
      </c>
    </row>
    <row r="596" spans="1:5" ht="12.75" outlineLevel="2">
      <c r="A596" s="62"/>
      <c r="B596" s="62" t="s">
        <v>270</v>
      </c>
      <c r="C596" s="62" t="s">
        <v>80</v>
      </c>
      <c r="D596" s="63" t="s">
        <v>271</v>
      </c>
      <c r="E596" s="178">
        <v>9240478.66</v>
      </c>
    </row>
    <row r="597" spans="1:5" ht="25.5" outlineLevel="3">
      <c r="A597" s="62"/>
      <c r="B597" s="62" t="s">
        <v>547</v>
      </c>
      <c r="C597" s="62" t="s">
        <v>80</v>
      </c>
      <c r="D597" s="63" t="s">
        <v>548</v>
      </c>
      <c r="E597" s="178">
        <v>5390548.66</v>
      </c>
    </row>
    <row r="598" spans="1:5" ht="12.75" outlineLevel="4">
      <c r="A598" s="62"/>
      <c r="B598" s="62"/>
      <c r="C598" s="62" t="s">
        <v>1188</v>
      </c>
      <c r="D598" s="63" t="s">
        <v>1171</v>
      </c>
      <c r="E598" s="178">
        <v>5390548.66</v>
      </c>
    </row>
    <row r="599" spans="1:5" ht="38.25" outlineLevel="3">
      <c r="A599" s="62"/>
      <c r="B599" s="62" t="s">
        <v>549</v>
      </c>
      <c r="C599" s="62" t="s">
        <v>80</v>
      </c>
      <c r="D599" s="63" t="s">
        <v>842</v>
      </c>
      <c r="E599" s="178">
        <v>3849930</v>
      </c>
    </row>
    <row r="600" spans="1:5" ht="27.75" customHeight="1" outlineLevel="4">
      <c r="A600" s="62"/>
      <c r="B600" s="62"/>
      <c r="C600" s="62" t="s">
        <v>720</v>
      </c>
      <c r="D600" s="63" t="s">
        <v>721</v>
      </c>
      <c r="E600" s="178">
        <v>403326</v>
      </c>
    </row>
    <row r="601" spans="1:5" ht="38.25" outlineLevel="4">
      <c r="A601" s="62"/>
      <c r="B601" s="62"/>
      <c r="C601" s="62" t="s">
        <v>722</v>
      </c>
      <c r="D601" s="63" t="s">
        <v>527</v>
      </c>
      <c r="E601" s="178">
        <v>3446604</v>
      </c>
    </row>
    <row r="602" spans="1:5" ht="12.75" outlineLevel="1">
      <c r="A602" s="62" t="s">
        <v>50</v>
      </c>
      <c r="B602" s="62" t="s">
        <v>80</v>
      </c>
      <c r="C602" s="62" t="s">
        <v>80</v>
      </c>
      <c r="D602" s="63" t="s">
        <v>51</v>
      </c>
      <c r="E602" s="178">
        <v>23498012.74</v>
      </c>
    </row>
    <row r="603" spans="1:5" ht="12.75" outlineLevel="2">
      <c r="A603" s="62"/>
      <c r="B603" s="62" t="s">
        <v>1147</v>
      </c>
      <c r="C603" s="62" t="s">
        <v>80</v>
      </c>
      <c r="D603" s="63" t="s">
        <v>1148</v>
      </c>
      <c r="E603" s="178">
        <v>6414589.65</v>
      </c>
    </row>
    <row r="604" spans="1:5" ht="51" outlineLevel="3">
      <c r="A604" s="62"/>
      <c r="B604" s="62" t="s">
        <v>457</v>
      </c>
      <c r="C604" s="62" t="s">
        <v>80</v>
      </c>
      <c r="D604" s="63" t="s">
        <v>458</v>
      </c>
      <c r="E604" s="178">
        <v>6414589.65</v>
      </c>
    </row>
    <row r="605" spans="1:5" ht="51" outlineLevel="4">
      <c r="A605" s="62"/>
      <c r="B605" s="62" t="s">
        <v>550</v>
      </c>
      <c r="C605" s="62"/>
      <c r="D605" s="63" t="s">
        <v>551</v>
      </c>
      <c r="E605" s="178">
        <v>6414589.65</v>
      </c>
    </row>
    <row r="606" spans="1:5" ht="12.75" outlineLevel="4">
      <c r="A606" s="62"/>
      <c r="B606" s="62"/>
      <c r="C606" s="62" t="s">
        <v>268</v>
      </c>
      <c r="D606" s="63" t="s">
        <v>269</v>
      </c>
      <c r="E606" s="178">
        <v>6414589.65</v>
      </c>
    </row>
    <row r="607" spans="1:5" ht="12.75" outlineLevel="2">
      <c r="A607" s="62"/>
      <c r="B607" s="62" t="s">
        <v>1180</v>
      </c>
      <c r="C607" s="62" t="s">
        <v>80</v>
      </c>
      <c r="D607" s="63" t="s">
        <v>1181</v>
      </c>
      <c r="E607" s="178">
        <v>17083423.09</v>
      </c>
    </row>
    <row r="608" spans="1:5" ht="51" outlineLevel="3">
      <c r="A608" s="62"/>
      <c r="B608" s="62" t="s">
        <v>1182</v>
      </c>
      <c r="C608" s="62" t="s">
        <v>80</v>
      </c>
      <c r="D608" s="63" t="s">
        <v>1183</v>
      </c>
      <c r="E608" s="178">
        <v>17083423.09</v>
      </c>
    </row>
    <row r="609" spans="1:5" ht="25.5" outlineLevel="4">
      <c r="A609" s="62"/>
      <c r="B609" s="62" t="s">
        <v>1152</v>
      </c>
      <c r="C609" s="62"/>
      <c r="D609" s="63" t="s">
        <v>1153</v>
      </c>
      <c r="E609" s="178">
        <v>17083423.09</v>
      </c>
    </row>
    <row r="610" spans="1:5" ht="12.75" outlineLevel="4">
      <c r="A610" s="62"/>
      <c r="B610" s="62"/>
      <c r="C610" s="62" t="s">
        <v>268</v>
      </c>
      <c r="D610" s="63" t="s">
        <v>269</v>
      </c>
      <c r="E610" s="178">
        <v>17083423.09</v>
      </c>
    </row>
    <row r="611" spans="1:5" ht="12.75" outlineLevel="1">
      <c r="A611" s="62" t="s">
        <v>52</v>
      </c>
      <c r="B611" s="62" t="s">
        <v>80</v>
      </c>
      <c r="C611" s="62" t="s">
        <v>80</v>
      </c>
      <c r="D611" s="63" t="s">
        <v>53</v>
      </c>
      <c r="E611" s="178">
        <v>6197208.43</v>
      </c>
    </row>
    <row r="612" spans="1:5" ht="25.5" outlineLevel="2">
      <c r="A612" s="62"/>
      <c r="B612" s="62" t="s">
        <v>1169</v>
      </c>
      <c r="C612" s="62" t="s">
        <v>80</v>
      </c>
      <c r="D612" s="63" t="s">
        <v>979</v>
      </c>
      <c r="E612" s="178">
        <v>2133956.59</v>
      </c>
    </row>
    <row r="613" spans="1:5" ht="12.75" outlineLevel="3">
      <c r="A613" s="62"/>
      <c r="B613" s="62" t="s">
        <v>1173</v>
      </c>
      <c r="C613" s="62" t="s">
        <v>80</v>
      </c>
      <c r="D613" s="63" t="s">
        <v>1174</v>
      </c>
      <c r="E613" s="178">
        <v>2133956.59</v>
      </c>
    </row>
    <row r="614" spans="1:5" ht="12.75" outlineLevel="4">
      <c r="A614" s="62"/>
      <c r="B614" s="62" t="s">
        <v>901</v>
      </c>
      <c r="C614" s="62"/>
      <c r="D614" s="63" t="s">
        <v>902</v>
      </c>
      <c r="E614" s="178">
        <v>2097993.57</v>
      </c>
    </row>
    <row r="615" spans="1:5" ht="12.75" outlineLevel="4">
      <c r="A615" s="62"/>
      <c r="B615" s="62"/>
      <c r="C615" s="62" t="s">
        <v>1188</v>
      </c>
      <c r="D615" s="63" t="s">
        <v>1171</v>
      </c>
      <c r="E615" s="178">
        <v>2097993.57</v>
      </c>
    </row>
    <row r="616" spans="1:5" ht="25.5" outlineLevel="4">
      <c r="A616" s="62"/>
      <c r="B616" s="62" t="s">
        <v>904</v>
      </c>
      <c r="C616" s="62"/>
      <c r="D616" s="63" t="s">
        <v>905</v>
      </c>
      <c r="E616" s="178">
        <v>35963.02</v>
      </c>
    </row>
    <row r="617" spans="1:5" ht="12.75" outlineLevel="4">
      <c r="A617" s="62"/>
      <c r="B617" s="62"/>
      <c r="C617" s="62" t="s">
        <v>1188</v>
      </c>
      <c r="D617" s="63" t="s">
        <v>1171</v>
      </c>
      <c r="E617" s="178">
        <v>35963.02</v>
      </c>
    </row>
    <row r="618" spans="1:5" ht="12.75" outlineLevel="2">
      <c r="A618" s="62"/>
      <c r="B618" s="62" t="s">
        <v>1180</v>
      </c>
      <c r="C618" s="62" t="s">
        <v>80</v>
      </c>
      <c r="D618" s="63" t="s">
        <v>1181</v>
      </c>
      <c r="E618" s="178">
        <v>1826973.63</v>
      </c>
    </row>
    <row r="619" spans="1:5" ht="51" outlineLevel="3">
      <c r="A619" s="62"/>
      <c r="B619" s="62" t="s">
        <v>1182</v>
      </c>
      <c r="C619" s="62" t="s">
        <v>80</v>
      </c>
      <c r="D619" s="63" t="s">
        <v>1183</v>
      </c>
      <c r="E619" s="178">
        <v>1826973.63</v>
      </c>
    </row>
    <row r="620" spans="1:5" ht="25.5" outlineLevel="4">
      <c r="A620" s="62"/>
      <c r="B620" s="62" t="s">
        <v>54</v>
      </c>
      <c r="C620" s="62"/>
      <c r="D620" s="63" t="s">
        <v>55</v>
      </c>
      <c r="E620" s="178">
        <v>1826973.63</v>
      </c>
    </row>
    <row r="621" spans="1:5" ht="12.75" outlineLevel="4">
      <c r="A621" s="62"/>
      <c r="B621" s="62"/>
      <c r="C621" s="62" t="s">
        <v>1188</v>
      </c>
      <c r="D621" s="63" t="s">
        <v>1171</v>
      </c>
      <c r="E621" s="178">
        <v>1826973.63</v>
      </c>
    </row>
    <row r="622" spans="1:5" ht="12.75" outlineLevel="2">
      <c r="A622" s="62"/>
      <c r="B622" s="62" t="s">
        <v>270</v>
      </c>
      <c r="C622" s="62" t="s">
        <v>80</v>
      </c>
      <c r="D622" s="63" t="s">
        <v>271</v>
      </c>
      <c r="E622" s="178">
        <v>2236278.21</v>
      </c>
    </row>
    <row r="623" spans="1:5" ht="12.75" outlineLevel="3">
      <c r="A623" s="62"/>
      <c r="B623" s="62" t="s">
        <v>56</v>
      </c>
      <c r="C623" s="62" t="s">
        <v>80</v>
      </c>
      <c r="D623" s="63" t="s">
        <v>552</v>
      </c>
      <c r="E623" s="178">
        <v>295182.21</v>
      </c>
    </row>
    <row r="624" spans="1:5" ht="12.75" outlineLevel="4">
      <c r="A624" s="62"/>
      <c r="B624" s="62"/>
      <c r="C624" s="62" t="s">
        <v>45</v>
      </c>
      <c r="D624" s="63" t="s">
        <v>48</v>
      </c>
      <c r="E624" s="178">
        <v>295182.21</v>
      </c>
    </row>
    <row r="625" spans="1:5" ht="38.25" outlineLevel="3">
      <c r="A625" s="62"/>
      <c r="B625" s="62" t="s">
        <v>57</v>
      </c>
      <c r="C625" s="62" t="s">
        <v>80</v>
      </c>
      <c r="D625" s="63" t="s">
        <v>553</v>
      </c>
      <c r="E625" s="178">
        <v>1941096</v>
      </c>
    </row>
    <row r="626" spans="1:5" ht="12.75" outlineLevel="4">
      <c r="A626" s="62"/>
      <c r="B626" s="62"/>
      <c r="C626" s="62" t="s">
        <v>1188</v>
      </c>
      <c r="D626" s="63" t="s">
        <v>1171</v>
      </c>
      <c r="E626" s="178">
        <v>1941096</v>
      </c>
    </row>
    <row r="627" spans="1:5" ht="12.75">
      <c r="A627" s="61" t="s">
        <v>58</v>
      </c>
      <c r="B627" s="61" t="s">
        <v>80</v>
      </c>
      <c r="C627" s="61" t="s">
        <v>80</v>
      </c>
      <c r="D627" s="64" t="s">
        <v>1181</v>
      </c>
      <c r="E627" s="176">
        <v>76883650</v>
      </c>
    </row>
    <row r="628" spans="1:5" ht="25.5" outlineLevel="1">
      <c r="A628" s="62" t="s">
        <v>59</v>
      </c>
      <c r="B628" s="62" t="s">
        <v>80</v>
      </c>
      <c r="C628" s="62" t="s">
        <v>80</v>
      </c>
      <c r="D628" s="63" t="s">
        <v>379</v>
      </c>
      <c r="E628" s="178">
        <v>39751300</v>
      </c>
    </row>
    <row r="629" spans="1:5" ht="12.75" outlineLevel="2">
      <c r="A629" s="62"/>
      <c r="B629" s="62" t="s">
        <v>60</v>
      </c>
      <c r="C629" s="62" t="s">
        <v>80</v>
      </c>
      <c r="D629" s="63" t="s">
        <v>61</v>
      </c>
      <c r="E629" s="178">
        <v>39751300</v>
      </c>
    </row>
    <row r="630" spans="1:5" ht="25.5" outlineLevel="3">
      <c r="A630" s="62"/>
      <c r="B630" s="62" t="s">
        <v>62</v>
      </c>
      <c r="C630" s="62" t="s">
        <v>80</v>
      </c>
      <c r="D630" s="63" t="s">
        <v>554</v>
      </c>
      <c r="E630" s="178">
        <v>39751300</v>
      </c>
    </row>
    <row r="631" spans="1:5" ht="12.75" outlineLevel="4">
      <c r="A631" s="62"/>
      <c r="B631" s="62"/>
      <c r="C631" s="62" t="s">
        <v>63</v>
      </c>
      <c r="D631" s="63" t="s">
        <v>64</v>
      </c>
      <c r="E631" s="178">
        <v>39751300</v>
      </c>
    </row>
    <row r="632" spans="1:5" ht="12.75" outlineLevel="1">
      <c r="A632" s="62" t="s">
        <v>70</v>
      </c>
      <c r="B632" s="62" t="s">
        <v>80</v>
      </c>
      <c r="C632" s="62" t="s">
        <v>80</v>
      </c>
      <c r="D632" s="63" t="s">
        <v>626</v>
      </c>
      <c r="E632" s="178">
        <v>37132350</v>
      </c>
    </row>
    <row r="633" spans="1:5" ht="12.75" outlineLevel="2">
      <c r="A633" s="62"/>
      <c r="B633" s="62" t="s">
        <v>1147</v>
      </c>
      <c r="C633" s="62" t="s">
        <v>80</v>
      </c>
      <c r="D633" s="63" t="s">
        <v>1148</v>
      </c>
      <c r="E633" s="178">
        <v>120000</v>
      </c>
    </row>
    <row r="634" spans="1:5" ht="38.25" outlineLevel="3">
      <c r="A634" s="62"/>
      <c r="B634" s="62" t="s">
        <v>898</v>
      </c>
      <c r="C634" s="62" t="s">
        <v>80</v>
      </c>
      <c r="D634" s="63" t="s">
        <v>899</v>
      </c>
      <c r="E634" s="178">
        <v>120000</v>
      </c>
    </row>
    <row r="635" spans="1:5" ht="12.75" outlineLevel="4">
      <c r="A635" s="62"/>
      <c r="B635" s="62"/>
      <c r="C635" s="62" t="s">
        <v>65</v>
      </c>
      <c r="D635" s="63" t="s">
        <v>626</v>
      </c>
      <c r="E635" s="178">
        <v>120000</v>
      </c>
    </row>
    <row r="636" spans="1:5" ht="12.75" outlineLevel="2">
      <c r="A636" s="62"/>
      <c r="B636" s="62" t="s">
        <v>1180</v>
      </c>
      <c r="C636" s="62" t="s">
        <v>80</v>
      </c>
      <c r="D636" s="63" t="s">
        <v>1181</v>
      </c>
      <c r="E636" s="178">
        <v>37012350</v>
      </c>
    </row>
    <row r="637" spans="1:5" ht="52.5" customHeight="1" outlineLevel="3">
      <c r="A637" s="62"/>
      <c r="B637" s="62" t="s">
        <v>71</v>
      </c>
      <c r="C637" s="62" t="s">
        <v>80</v>
      </c>
      <c r="D637" s="63" t="s">
        <v>72</v>
      </c>
      <c r="E637" s="178">
        <v>2355600</v>
      </c>
    </row>
    <row r="638" spans="1:5" ht="12.75" outlineLevel="4">
      <c r="A638" s="62"/>
      <c r="B638" s="62" t="s">
        <v>73</v>
      </c>
      <c r="C638" s="62"/>
      <c r="D638" s="63" t="s">
        <v>74</v>
      </c>
      <c r="E638" s="178">
        <v>276000</v>
      </c>
    </row>
    <row r="639" spans="1:5" ht="12.75" outlineLevel="4">
      <c r="A639" s="62"/>
      <c r="B639" s="62"/>
      <c r="C639" s="62" t="s">
        <v>65</v>
      </c>
      <c r="D639" s="63" t="s">
        <v>626</v>
      </c>
      <c r="E639" s="178">
        <v>276000</v>
      </c>
    </row>
    <row r="640" spans="1:5" ht="38.25" outlineLevel="4">
      <c r="A640" s="62"/>
      <c r="B640" s="62" t="s">
        <v>75</v>
      </c>
      <c r="C640" s="62"/>
      <c r="D640" s="63" t="s">
        <v>555</v>
      </c>
      <c r="E640" s="178">
        <v>500000</v>
      </c>
    </row>
    <row r="641" spans="1:5" ht="12.75" outlineLevel="4">
      <c r="A641" s="62"/>
      <c r="B641" s="62"/>
      <c r="C641" s="62" t="s">
        <v>65</v>
      </c>
      <c r="D641" s="63" t="s">
        <v>626</v>
      </c>
      <c r="E641" s="178">
        <v>500000</v>
      </c>
    </row>
    <row r="642" spans="1:5" ht="25.5" outlineLevel="4">
      <c r="A642" s="62"/>
      <c r="B642" s="62" t="s">
        <v>556</v>
      </c>
      <c r="C642" s="62"/>
      <c r="D642" s="63" t="s">
        <v>557</v>
      </c>
      <c r="E642" s="178">
        <v>1579600</v>
      </c>
    </row>
    <row r="643" spans="1:5" ht="12.75" outlineLevel="4">
      <c r="A643" s="62"/>
      <c r="B643" s="62"/>
      <c r="C643" s="62" t="s">
        <v>65</v>
      </c>
      <c r="D643" s="63" t="s">
        <v>626</v>
      </c>
      <c r="E643" s="178">
        <v>1579600</v>
      </c>
    </row>
    <row r="644" spans="1:5" ht="38.25" outlineLevel="3">
      <c r="A644" s="62"/>
      <c r="B644" s="62" t="s">
        <v>66</v>
      </c>
      <c r="C644" s="62" t="s">
        <v>80</v>
      </c>
      <c r="D644" s="63" t="s">
        <v>67</v>
      </c>
      <c r="E644" s="178">
        <v>34656750</v>
      </c>
    </row>
    <row r="645" spans="1:5" ht="12.75" outlineLevel="4">
      <c r="A645" s="62"/>
      <c r="B645" s="62" t="s">
        <v>68</v>
      </c>
      <c r="C645" s="62"/>
      <c r="D645" s="63" t="s">
        <v>558</v>
      </c>
      <c r="E645" s="178">
        <v>2250000</v>
      </c>
    </row>
    <row r="646" spans="1:5" ht="12.75" outlineLevel="4">
      <c r="A646" s="62"/>
      <c r="B646" s="62"/>
      <c r="C646" s="62" t="s">
        <v>65</v>
      </c>
      <c r="D646" s="63" t="s">
        <v>626</v>
      </c>
      <c r="E646" s="178">
        <v>2250000</v>
      </c>
    </row>
    <row r="647" spans="1:5" ht="25.5" outlineLevel="4">
      <c r="A647" s="62"/>
      <c r="B647" s="62" t="s">
        <v>69</v>
      </c>
      <c r="C647" s="62"/>
      <c r="D647" s="63" t="s">
        <v>577</v>
      </c>
      <c r="E647" s="178">
        <v>10000000</v>
      </c>
    </row>
    <row r="648" spans="1:5" ht="12.75" outlineLevel="4">
      <c r="A648" s="62"/>
      <c r="B648" s="62"/>
      <c r="C648" s="62" t="s">
        <v>65</v>
      </c>
      <c r="D648" s="63" t="s">
        <v>626</v>
      </c>
      <c r="E648" s="178">
        <v>10000000</v>
      </c>
    </row>
    <row r="649" spans="1:5" ht="12.75" outlineLevel="4">
      <c r="A649" s="62"/>
      <c r="B649" s="62" t="s">
        <v>559</v>
      </c>
      <c r="C649" s="62"/>
      <c r="D649" s="63" t="s">
        <v>560</v>
      </c>
      <c r="E649" s="178">
        <v>4849500</v>
      </c>
    </row>
    <row r="650" spans="1:5" ht="12.75" outlineLevel="4">
      <c r="A650" s="62"/>
      <c r="B650" s="62"/>
      <c r="C650" s="62" t="s">
        <v>65</v>
      </c>
      <c r="D650" s="63" t="s">
        <v>626</v>
      </c>
      <c r="E650" s="178">
        <v>4849500</v>
      </c>
    </row>
    <row r="651" spans="1:5" ht="25.5" outlineLevel="4">
      <c r="A651" s="62"/>
      <c r="B651" s="62" t="s">
        <v>561</v>
      </c>
      <c r="C651" s="62"/>
      <c r="D651" s="63" t="s">
        <v>562</v>
      </c>
      <c r="E651" s="178">
        <v>2500000</v>
      </c>
    </row>
    <row r="652" spans="1:5" ht="12.75" outlineLevel="4">
      <c r="A652" s="62"/>
      <c r="B652" s="62"/>
      <c r="C652" s="62" t="s">
        <v>65</v>
      </c>
      <c r="D652" s="63" t="s">
        <v>626</v>
      </c>
      <c r="E652" s="178">
        <v>2500000</v>
      </c>
    </row>
    <row r="653" spans="1:5" ht="25.5" outlineLevel="4">
      <c r="A653" s="62"/>
      <c r="B653" s="62" t="s">
        <v>563</v>
      </c>
      <c r="C653" s="62"/>
      <c r="D653" s="63" t="s">
        <v>564</v>
      </c>
      <c r="E653" s="178">
        <v>11357250</v>
      </c>
    </row>
    <row r="654" spans="1:5" ht="12.75" outlineLevel="4">
      <c r="A654" s="62"/>
      <c r="B654" s="62"/>
      <c r="C654" s="62" t="s">
        <v>65</v>
      </c>
      <c r="D654" s="63" t="s">
        <v>626</v>
      </c>
      <c r="E654" s="178">
        <v>11357250</v>
      </c>
    </row>
    <row r="655" spans="1:5" ht="12.75" outlineLevel="4">
      <c r="A655" s="62"/>
      <c r="B655" s="62" t="s">
        <v>565</v>
      </c>
      <c r="C655" s="62"/>
      <c r="D655" s="63" t="s">
        <v>566</v>
      </c>
      <c r="E655" s="178">
        <v>2700000</v>
      </c>
    </row>
    <row r="656" spans="1:5" ht="12.75" outlineLevel="4">
      <c r="A656" s="62"/>
      <c r="B656" s="62"/>
      <c r="C656" s="62" t="s">
        <v>65</v>
      </c>
      <c r="D656" s="63" t="s">
        <v>626</v>
      </c>
      <c r="E656" s="178">
        <v>2700000</v>
      </c>
    </row>
    <row r="657" spans="1:5" ht="25.5" outlineLevel="4">
      <c r="A657" s="62"/>
      <c r="B657" s="62" t="s">
        <v>567</v>
      </c>
      <c r="C657" s="62"/>
      <c r="D657" s="63" t="s">
        <v>568</v>
      </c>
      <c r="E657" s="178">
        <v>1000000</v>
      </c>
    </row>
    <row r="658" spans="1:5" ht="12.75" outlineLevel="4">
      <c r="A658" s="62"/>
      <c r="B658" s="62"/>
      <c r="C658" s="62" t="s">
        <v>65</v>
      </c>
      <c r="D658" s="63" t="s">
        <v>626</v>
      </c>
      <c r="E658" s="178">
        <v>1000000</v>
      </c>
    </row>
    <row r="659" spans="1:5" ht="12.75">
      <c r="A659" s="181" t="s">
        <v>80</v>
      </c>
      <c r="B659" s="181"/>
      <c r="C659" s="181"/>
      <c r="D659" s="182" t="s">
        <v>76</v>
      </c>
      <c r="E659" s="183">
        <v>2206539507.45</v>
      </c>
    </row>
  </sheetData>
  <mergeCells count="4">
    <mergeCell ref="D1:E1"/>
    <mergeCell ref="D2:E2"/>
    <mergeCell ref="D3:E3"/>
    <mergeCell ref="A5:E6"/>
  </mergeCells>
  <hyperlinks>
    <hyperlink ref="D594" r:id="rId1" display="_ftnref4"/>
  </hyperlink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0"/>
  <sheetViews>
    <sheetView workbookViewId="0" topLeftCell="A1">
      <selection activeCell="G9" sqref="G9"/>
    </sheetView>
  </sheetViews>
  <sheetFormatPr defaultColWidth="9.140625" defaultRowHeight="12.75" outlineLevelRow="5"/>
  <cols>
    <col min="1" max="1" width="5.421875" style="112" customWidth="1"/>
    <col min="2" max="2" width="5.57421875" style="112" customWidth="1"/>
    <col min="3" max="3" width="8.28125" style="112" customWidth="1"/>
    <col min="4" max="4" width="5.00390625" style="112" customWidth="1"/>
    <col min="5" max="5" width="55.00390625" style="112" customWidth="1"/>
    <col min="6" max="6" width="14.00390625" style="174" customWidth="1"/>
    <col min="7" max="7" width="13.8515625" style="112" bestFit="1" customWidth="1"/>
    <col min="8" max="16384" width="9.140625" style="112" customWidth="1"/>
  </cols>
  <sheetData>
    <row r="1" spans="1:6" ht="12.75">
      <c r="A1" s="1"/>
      <c r="B1" s="1"/>
      <c r="C1" s="1"/>
      <c r="D1" s="1"/>
      <c r="E1" s="205" t="s">
        <v>435</v>
      </c>
      <c r="F1" s="205"/>
    </row>
    <row r="2" spans="1:6" ht="12.75">
      <c r="A2" s="1"/>
      <c r="B2" s="1"/>
      <c r="C2" s="1"/>
      <c r="D2" s="1"/>
      <c r="E2" s="205" t="s">
        <v>436</v>
      </c>
      <c r="F2" s="205"/>
    </row>
    <row r="3" spans="1:6" ht="12.75">
      <c r="A3" s="1"/>
      <c r="B3" s="1"/>
      <c r="C3" s="1"/>
      <c r="D3" s="1"/>
      <c r="E3" s="206" t="s">
        <v>278</v>
      </c>
      <c r="F3" s="206"/>
    </row>
    <row r="4" spans="1:6" ht="7.5" customHeight="1">
      <c r="A4" s="1"/>
      <c r="B4" s="1"/>
      <c r="C4" s="1"/>
      <c r="D4" s="1"/>
      <c r="E4" s="171"/>
      <c r="F4" s="171"/>
    </row>
    <row r="5" spans="1:6" ht="14.25">
      <c r="A5" s="209" t="s">
        <v>427</v>
      </c>
      <c r="B5" s="209"/>
      <c r="C5" s="209"/>
      <c r="D5" s="209"/>
      <c r="E5" s="209"/>
      <c r="F5" s="209"/>
    </row>
    <row r="6" spans="1:6" ht="6" customHeight="1">
      <c r="A6" s="59"/>
      <c r="B6" s="59"/>
      <c r="C6" s="59"/>
      <c r="D6" s="59"/>
      <c r="E6" s="59"/>
      <c r="F6" s="59"/>
    </row>
    <row r="7" ht="12.75">
      <c r="F7" s="175" t="s">
        <v>1162</v>
      </c>
    </row>
    <row r="8" spans="1:6" ht="45">
      <c r="A8" s="60" t="s">
        <v>428</v>
      </c>
      <c r="B8" s="60" t="s">
        <v>1163</v>
      </c>
      <c r="C8" s="60" t="s">
        <v>1164</v>
      </c>
      <c r="D8" s="60" t="s">
        <v>1165</v>
      </c>
      <c r="E8" s="184" t="s">
        <v>602</v>
      </c>
      <c r="F8" s="184" t="s">
        <v>765</v>
      </c>
    </row>
    <row r="9" spans="1:6" s="177" customFormat="1" ht="25.5">
      <c r="A9" s="61" t="s">
        <v>78</v>
      </c>
      <c r="B9" s="61"/>
      <c r="C9" s="61"/>
      <c r="D9" s="61"/>
      <c r="E9" s="64" t="s">
        <v>79</v>
      </c>
      <c r="F9" s="176">
        <v>18893936.14</v>
      </c>
    </row>
    <row r="10" spans="1:6" ht="12.75" outlineLevel="1">
      <c r="A10" s="62"/>
      <c r="B10" s="62" t="s">
        <v>1166</v>
      </c>
      <c r="C10" s="62"/>
      <c r="D10" s="62"/>
      <c r="E10" s="63" t="s">
        <v>1167</v>
      </c>
      <c r="F10" s="178">
        <v>16914318.94</v>
      </c>
    </row>
    <row r="11" spans="1:6" ht="12.75" outlineLevel="2">
      <c r="A11" s="62"/>
      <c r="B11" s="62" t="s">
        <v>1202</v>
      </c>
      <c r="C11" s="62"/>
      <c r="D11" s="62"/>
      <c r="E11" s="63" t="s">
        <v>1203</v>
      </c>
      <c r="F11" s="178">
        <v>16914318.94</v>
      </c>
    </row>
    <row r="12" spans="1:6" ht="25.5" outlineLevel="3">
      <c r="A12" s="62"/>
      <c r="B12" s="62"/>
      <c r="C12" s="62" t="s">
        <v>1169</v>
      </c>
      <c r="D12" s="62"/>
      <c r="E12" s="63" t="s">
        <v>979</v>
      </c>
      <c r="F12" s="178">
        <v>13132064.34</v>
      </c>
    </row>
    <row r="13" spans="1:6" ht="12.75" outlineLevel="4">
      <c r="A13" s="62"/>
      <c r="B13" s="62"/>
      <c r="C13" s="62" t="s">
        <v>1173</v>
      </c>
      <c r="D13" s="62"/>
      <c r="E13" s="63" t="s">
        <v>1174</v>
      </c>
      <c r="F13" s="178">
        <v>13132064.34</v>
      </c>
    </row>
    <row r="14" spans="1:6" ht="12.75" outlineLevel="5">
      <c r="A14" s="62"/>
      <c r="B14" s="62"/>
      <c r="C14" s="62" t="s">
        <v>901</v>
      </c>
      <c r="D14" s="62"/>
      <c r="E14" s="63" t="s">
        <v>902</v>
      </c>
      <c r="F14" s="178">
        <v>13004002.38</v>
      </c>
    </row>
    <row r="15" spans="1:6" ht="12.75" outlineLevel="5">
      <c r="A15" s="62"/>
      <c r="B15" s="62"/>
      <c r="C15" s="62"/>
      <c r="D15" s="62" t="s">
        <v>1188</v>
      </c>
      <c r="E15" s="63" t="s">
        <v>1171</v>
      </c>
      <c r="F15" s="178">
        <v>13004002.38</v>
      </c>
    </row>
    <row r="16" spans="1:6" ht="25.5" outlineLevel="5">
      <c r="A16" s="62"/>
      <c r="B16" s="62"/>
      <c r="C16" s="62" t="s">
        <v>904</v>
      </c>
      <c r="D16" s="62"/>
      <c r="E16" s="63" t="s">
        <v>905</v>
      </c>
      <c r="F16" s="178">
        <v>128061.96</v>
      </c>
    </row>
    <row r="17" spans="1:6" ht="12.75" outlineLevel="5">
      <c r="A17" s="62"/>
      <c r="B17" s="62"/>
      <c r="C17" s="62"/>
      <c r="D17" s="62" t="s">
        <v>1188</v>
      </c>
      <c r="E17" s="63" t="s">
        <v>1171</v>
      </c>
      <c r="F17" s="178">
        <v>128061.96</v>
      </c>
    </row>
    <row r="18" spans="1:6" ht="12.75" outlineLevel="3">
      <c r="A18" s="62"/>
      <c r="B18" s="62"/>
      <c r="C18" s="62" t="s">
        <v>1206</v>
      </c>
      <c r="D18" s="62"/>
      <c r="E18" s="63" t="s">
        <v>1207</v>
      </c>
      <c r="F18" s="178">
        <v>1992983.72</v>
      </c>
    </row>
    <row r="19" spans="1:6" ht="14.25" customHeight="1" outlineLevel="5">
      <c r="A19" s="62"/>
      <c r="B19" s="62"/>
      <c r="C19" s="62" t="s">
        <v>1208</v>
      </c>
      <c r="D19" s="62"/>
      <c r="E19" s="63" t="s">
        <v>926</v>
      </c>
      <c r="F19" s="178">
        <v>1224864.57</v>
      </c>
    </row>
    <row r="20" spans="1:6" ht="12.75" outlineLevel="5">
      <c r="A20" s="62"/>
      <c r="B20" s="62"/>
      <c r="C20" s="62"/>
      <c r="D20" s="62" t="s">
        <v>1188</v>
      </c>
      <c r="E20" s="63" t="s">
        <v>1171</v>
      </c>
      <c r="F20" s="178">
        <v>1224864.57</v>
      </c>
    </row>
    <row r="21" spans="1:6" ht="25.5" outlineLevel="4">
      <c r="A21" s="62"/>
      <c r="B21" s="62"/>
      <c r="C21" s="62" t="s">
        <v>1209</v>
      </c>
      <c r="D21" s="62"/>
      <c r="E21" s="63" t="s">
        <v>279</v>
      </c>
      <c r="F21" s="178">
        <v>768119.15</v>
      </c>
    </row>
    <row r="22" spans="1:6" ht="12.75" outlineLevel="5">
      <c r="A22" s="62"/>
      <c r="B22" s="62"/>
      <c r="C22" s="62"/>
      <c r="D22" s="62" t="s">
        <v>1188</v>
      </c>
      <c r="E22" s="63" t="s">
        <v>1171</v>
      </c>
      <c r="F22" s="178">
        <v>768119.15</v>
      </c>
    </row>
    <row r="23" spans="1:6" ht="13.5" customHeight="1" outlineLevel="3">
      <c r="A23" s="62"/>
      <c r="B23" s="62"/>
      <c r="C23" s="62" t="s">
        <v>281</v>
      </c>
      <c r="D23" s="62"/>
      <c r="E23" s="63" t="s">
        <v>927</v>
      </c>
      <c r="F23" s="178">
        <v>31052.88</v>
      </c>
    </row>
    <row r="24" spans="1:6" ht="12.75" outlineLevel="4">
      <c r="A24" s="62"/>
      <c r="B24" s="62"/>
      <c r="C24" s="62" t="s">
        <v>282</v>
      </c>
      <c r="D24" s="62"/>
      <c r="E24" s="63" t="s">
        <v>283</v>
      </c>
      <c r="F24" s="178">
        <v>31052.88</v>
      </c>
    </row>
    <row r="25" spans="1:6" ht="18" customHeight="1" outlineLevel="5">
      <c r="A25" s="62"/>
      <c r="B25" s="62"/>
      <c r="C25" s="62" t="s">
        <v>928</v>
      </c>
      <c r="D25" s="62"/>
      <c r="E25" s="63" t="s">
        <v>177</v>
      </c>
      <c r="F25" s="178">
        <v>31052.88</v>
      </c>
    </row>
    <row r="26" spans="1:6" ht="12.75" outlineLevel="5">
      <c r="A26" s="62"/>
      <c r="B26" s="62"/>
      <c r="C26" s="62"/>
      <c r="D26" s="62" t="s">
        <v>1188</v>
      </c>
      <c r="E26" s="63" t="s">
        <v>1171</v>
      </c>
      <c r="F26" s="178">
        <v>31052.88</v>
      </c>
    </row>
    <row r="27" spans="1:6" ht="12.75" outlineLevel="3">
      <c r="A27" s="62"/>
      <c r="B27" s="62"/>
      <c r="C27" s="62" t="s">
        <v>1147</v>
      </c>
      <c r="D27" s="62"/>
      <c r="E27" s="63" t="s">
        <v>1148</v>
      </c>
      <c r="F27" s="178">
        <v>161718</v>
      </c>
    </row>
    <row r="28" spans="1:6" ht="27" customHeight="1" outlineLevel="4">
      <c r="A28" s="62"/>
      <c r="B28" s="62"/>
      <c r="C28" s="62" t="s">
        <v>898</v>
      </c>
      <c r="D28" s="62"/>
      <c r="E28" s="63" t="s">
        <v>899</v>
      </c>
      <c r="F28" s="178">
        <v>161718</v>
      </c>
    </row>
    <row r="29" spans="1:6" ht="12.75" outlineLevel="5">
      <c r="A29" s="62"/>
      <c r="B29" s="62"/>
      <c r="C29" s="62"/>
      <c r="D29" s="62" t="s">
        <v>1188</v>
      </c>
      <c r="E29" s="63" t="s">
        <v>1171</v>
      </c>
      <c r="F29" s="178">
        <v>161718</v>
      </c>
    </row>
    <row r="30" spans="1:6" ht="12.75" outlineLevel="3">
      <c r="A30" s="62"/>
      <c r="B30" s="62"/>
      <c r="C30" s="62" t="s">
        <v>1180</v>
      </c>
      <c r="D30" s="62"/>
      <c r="E30" s="63" t="s">
        <v>1181</v>
      </c>
      <c r="F30" s="178">
        <v>1596500</v>
      </c>
    </row>
    <row r="31" spans="1:6" ht="51" outlineLevel="4">
      <c r="A31" s="62"/>
      <c r="B31" s="62"/>
      <c r="C31" s="62" t="s">
        <v>1182</v>
      </c>
      <c r="D31" s="62"/>
      <c r="E31" s="63" t="s">
        <v>1183</v>
      </c>
      <c r="F31" s="178">
        <v>16900</v>
      </c>
    </row>
    <row r="32" spans="1:6" ht="63.75" outlineLevel="5">
      <c r="A32" s="62"/>
      <c r="B32" s="62"/>
      <c r="C32" s="62" t="s">
        <v>287</v>
      </c>
      <c r="D32" s="62"/>
      <c r="E32" s="63" t="s">
        <v>180</v>
      </c>
      <c r="F32" s="178">
        <v>16900</v>
      </c>
    </row>
    <row r="33" spans="1:6" ht="12.75" outlineLevel="5">
      <c r="A33" s="62"/>
      <c r="B33" s="62"/>
      <c r="C33" s="62"/>
      <c r="D33" s="62" t="s">
        <v>1188</v>
      </c>
      <c r="E33" s="63" t="s">
        <v>1171</v>
      </c>
      <c r="F33" s="178">
        <v>16900</v>
      </c>
    </row>
    <row r="34" spans="1:6" ht="38.25" outlineLevel="4">
      <c r="A34" s="62"/>
      <c r="B34" s="62"/>
      <c r="C34" s="62" t="s">
        <v>1196</v>
      </c>
      <c r="D34" s="62"/>
      <c r="E34" s="63" t="s">
        <v>1197</v>
      </c>
      <c r="F34" s="178">
        <v>1579600</v>
      </c>
    </row>
    <row r="35" spans="1:6" ht="25.5" outlineLevel="5">
      <c r="A35" s="62"/>
      <c r="B35" s="62"/>
      <c r="C35" s="62" t="s">
        <v>181</v>
      </c>
      <c r="D35" s="62"/>
      <c r="E35" s="63" t="s">
        <v>182</v>
      </c>
      <c r="F35" s="178">
        <v>1579600</v>
      </c>
    </row>
    <row r="36" spans="1:6" ht="12.75" outlineLevel="5">
      <c r="A36" s="62"/>
      <c r="B36" s="62"/>
      <c r="C36" s="62"/>
      <c r="D36" s="62" t="s">
        <v>1188</v>
      </c>
      <c r="E36" s="63" t="s">
        <v>1171</v>
      </c>
      <c r="F36" s="178">
        <v>1579600</v>
      </c>
    </row>
    <row r="37" spans="1:6" ht="12.75" outlineLevel="1">
      <c r="A37" s="62"/>
      <c r="B37" s="62" t="s">
        <v>976</v>
      </c>
      <c r="C37" s="62"/>
      <c r="D37" s="62"/>
      <c r="E37" s="63" t="s">
        <v>595</v>
      </c>
      <c r="F37" s="178">
        <v>1600898</v>
      </c>
    </row>
    <row r="38" spans="1:6" ht="12.75" outlineLevel="2">
      <c r="A38" s="62"/>
      <c r="B38" s="62" t="s">
        <v>993</v>
      </c>
      <c r="C38" s="62"/>
      <c r="D38" s="62"/>
      <c r="E38" s="63" t="s">
        <v>205</v>
      </c>
      <c r="F38" s="178">
        <v>1600898</v>
      </c>
    </row>
    <row r="39" spans="1:6" ht="12.75" outlineLevel="3">
      <c r="A39" s="62"/>
      <c r="B39" s="62"/>
      <c r="C39" s="62" t="s">
        <v>994</v>
      </c>
      <c r="D39" s="62"/>
      <c r="E39" s="63" t="s">
        <v>206</v>
      </c>
      <c r="F39" s="178">
        <v>466900</v>
      </c>
    </row>
    <row r="40" spans="1:6" ht="12.75" outlineLevel="4">
      <c r="A40" s="62"/>
      <c r="B40" s="62"/>
      <c r="C40" s="62" t="s">
        <v>995</v>
      </c>
      <c r="D40" s="62"/>
      <c r="E40" s="63" t="s">
        <v>996</v>
      </c>
      <c r="F40" s="178">
        <v>466900</v>
      </c>
    </row>
    <row r="41" spans="1:6" ht="25.5" outlineLevel="5">
      <c r="A41" s="62"/>
      <c r="B41" s="62"/>
      <c r="C41" s="62" t="s">
        <v>997</v>
      </c>
      <c r="D41" s="62"/>
      <c r="E41" s="63" t="s">
        <v>998</v>
      </c>
      <c r="F41" s="178">
        <v>320000</v>
      </c>
    </row>
    <row r="42" spans="1:6" ht="12.75" outlineLevel="5">
      <c r="A42" s="62"/>
      <c r="B42" s="62"/>
      <c r="C42" s="62"/>
      <c r="D42" s="62" t="s">
        <v>280</v>
      </c>
      <c r="E42" s="63" t="s">
        <v>975</v>
      </c>
      <c r="F42" s="178">
        <v>320000</v>
      </c>
    </row>
    <row r="43" spans="1:6" ht="25.5" outlineLevel="5">
      <c r="A43" s="62"/>
      <c r="B43" s="62"/>
      <c r="C43" s="62" t="s">
        <v>999</v>
      </c>
      <c r="D43" s="62"/>
      <c r="E43" s="63" t="s">
        <v>1000</v>
      </c>
      <c r="F43" s="178">
        <v>146900</v>
      </c>
    </row>
    <row r="44" spans="1:6" ht="12.75" outlineLevel="5">
      <c r="A44" s="62"/>
      <c r="B44" s="62"/>
      <c r="C44" s="62"/>
      <c r="D44" s="62" t="s">
        <v>280</v>
      </c>
      <c r="E44" s="63" t="s">
        <v>975</v>
      </c>
      <c r="F44" s="178">
        <v>146900</v>
      </c>
    </row>
    <row r="45" spans="1:6" ht="12.75" outlineLevel="3">
      <c r="A45" s="62"/>
      <c r="B45" s="62"/>
      <c r="C45" s="62" t="s">
        <v>1001</v>
      </c>
      <c r="D45" s="62"/>
      <c r="E45" s="63" t="s">
        <v>1002</v>
      </c>
      <c r="F45" s="178">
        <v>1133998</v>
      </c>
    </row>
    <row r="46" spans="1:6" ht="63.75" customHeight="1" outlineLevel="4">
      <c r="A46" s="62"/>
      <c r="B46" s="62"/>
      <c r="C46" s="62" t="s">
        <v>1003</v>
      </c>
      <c r="D46" s="62"/>
      <c r="E46" s="180" t="s">
        <v>207</v>
      </c>
      <c r="F46" s="178">
        <v>1133998</v>
      </c>
    </row>
    <row r="47" spans="1:6" ht="63.75" outlineLevel="5">
      <c r="A47" s="62"/>
      <c r="B47" s="62"/>
      <c r="C47" s="62" t="s">
        <v>208</v>
      </c>
      <c r="D47" s="62"/>
      <c r="E47" s="63" t="s">
        <v>209</v>
      </c>
      <c r="F47" s="178">
        <v>942801</v>
      </c>
    </row>
    <row r="48" spans="1:6" ht="38.25" outlineLevel="5">
      <c r="A48" s="62"/>
      <c r="B48" s="62"/>
      <c r="C48" s="62"/>
      <c r="D48" s="62" t="s">
        <v>984</v>
      </c>
      <c r="E48" s="63" t="s">
        <v>195</v>
      </c>
      <c r="F48" s="178">
        <v>942801</v>
      </c>
    </row>
    <row r="49" spans="1:6" ht="63.75" outlineLevel="5">
      <c r="A49" s="62"/>
      <c r="B49" s="62"/>
      <c r="C49" s="62" t="s">
        <v>1004</v>
      </c>
      <c r="D49" s="62"/>
      <c r="E49" s="63" t="s">
        <v>1005</v>
      </c>
      <c r="F49" s="178">
        <v>191197</v>
      </c>
    </row>
    <row r="50" spans="1:6" ht="38.25" outlineLevel="5">
      <c r="A50" s="62"/>
      <c r="B50" s="62"/>
      <c r="C50" s="62"/>
      <c r="D50" s="62" t="s">
        <v>984</v>
      </c>
      <c r="E50" s="63" t="s">
        <v>195</v>
      </c>
      <c r="F50" s="178">
        <v>191197</v>
      </c>
    </row>
    <row r="51" spans="1:6" ht="12.75" outlineLevel="1">
      <c r="A51" s="62"/>
      <c r="B51" s="62" t="s">
        <v>1119</v>
      </c>
      <c r="C51" s="62"/>
      <c r="D51" s="62"/>
      <c r="E51" s="63" t="s">
        <v>1120</v>
      </c>
      <c r="F51" s="178">
        <v>378719.2</v>
      </c>
    </row>
    <row r="52" spans="1:6" ht="25.5" outlineLevel="2">
      <c r="A52" s="62"/>
      <c r="B52" s="62" t="s">
        <v>1121</v>
      </c>
      <c r="C52" s="62"/>
      <c r="D52" s="62"/>
      <c r="E52" s="63" t="s">
        <v>1122</v>
      </c>
      <c r="F52" s="178">
        <v>378719.2</v>
      </c>
    </row>
    <row r="53" spans="1:6" ht="12.75" outlineLevel="3">
      <c r="A53" s="62"/>
      <c r="B53" s="62"/>
      <c r="C53" s="62" t="s">
        <v>114</v>
      </c>
      <c r="D53" s="62"/>
      <c r="E53" s="63" t="s">
        <v>115</v>
      </c>
      <c r="F53" s="178">
        <v>282674.26</v>
      </c>
    </row>
    <row r="54" spans="1:6" ht="12.75" outlineLevel="5">
      <c r="A54" s="62"/>
      <c r="B54" s="62"/>
      <c r="C54" s="62" t="s">
        <v>116</v>
      </c>
      <c r="D54" s="62"/>
      <c r="E54" s="63" t="s">
        <v>117</v>
      </c>
      <c r="F54" s="178">
        <v>282674.26</v>
      </c>
    </row>
    <row r="55" spans="1:6" ht="12.75" outlineLevel="5">
      <c r="A55" s="62"/>
      <c r="B55" s="62"/>
      <c r="C55" s="62"/>
      <c r="D55" s="62" t="s">
        <v>280</v>
      </c>
      <c r="E55" s="63" t="s">
        <v>975</v>
      </c>
      <c r="F55" s="178">
        <v>282674.26</v>
      </c>
    </row>
    <row r="56" spans="1:6" ht="12.75" outlineLevel="3">
      <c r="A56" s="62"/>
      <c r="B56" s="62"/>
      <c r="C56" s="62" t="s">
        <v>1123</v>
      </c>
      <c r="D56" s="62"/>
      <c r="E56" s="63" t="s">
        <v>1124</v>
      </c>
      <c r="F56" s="178">
        <v>96044.94</v>
      </c>
    </row>
    <row r="57" spans="1:6" ht="12.75" outlineLevel="4">
      <c r="A57" s="62"/>
      <c r="B57" s="62"/>
      <c r="C57" s="62" t="s">
        <v>1125</v>
      </c>
      <c r="D57" s="62"/>
      <c r="E57" s="63" t="s">
        <v>413</v>
      </c>
      <c r="F57" s="178">
        <v>96044.94</v>
      </c>
    </row>
    <row r="58" spans="1:6" ht="12.75" outlineLevel="5">
      <c r="A58" s="62"/>
      <c r="B58" s="62"/>
      <c r="C58" s="62" t="s">
        <v>118</v>
      </c>
      <c r="D58" s="62"/>
      <c r="E58" s="63" t="s">
        <v>212</v>
      </c>
      <c r="F58" s="178">
        <v>93661.62</v>
      </c>
    </row>
    <row r="59" spans="1:6" ht="12.75" outlineLevel="5">
      <c r="A59" s="62"/>
      <c r="B59" s="62"/>
      <c r="C59" s="62"/>
      <c r="D59" s="62" t="s">
        <v>256</v>
      </c>
      <c r="E59" s="63" t="s">
        <v>257</v>
      </c>
      <c r="F59" s="178">
        <v>93661.62</v>
      </c>
    </row>
    <row r="60" spans="1:6" ht="25.5" outlineLevel="5">
      <c r="A60" s="62"/>
      <c r="B60" s="62"/>
      <c r="C60" s="62" t="s">
        <v>119</v>
      </c>
      <c r="D60" s="62"/>
      <c r="E60" s="63" t="s">
        <v>120</v>
      </c>
      <c r="F60" s="178">
        <v>2383.32</v>
      </c>
    </row>
    <row r="61" spans="1:6" ht="12.75" outlineLevel="5">
      <c r="A61" s="62"/>
      <c r="B61" s="62"/>
      <c r="C61" s="62"/>
      <c r="D61" s="62" t="s">
        <v>256</v>
      </c>
      <c r="E61" s="63" t="s">
        <v>257</v>
      </c>
      <c r="F61" s="178">
        <v>2383.32</v>
      </c>
    </row>
    <row r="62" spans="1:6" s="177" customFormat="1" ht="12.75">
      <c r="A62" s="61" t="s">
        <v>81</v>
      </c>
      <c r="B62" s="61"/>
      <c r="C62" s="61"/>
      <c r="D62" s="61"/>
      <c r="E62" s="64" t="s">
        <v>82</v>
      </c>
      <c r="F62" s="176">
        <v>77676846.21</v>
      </c>
    </row>
    <row r="63" spans="1:6" ht="15.75" customHeight="1" outlineLevel="1">
      <c r="A63" s="62"/>
      <c r="B63" s="62" t="s">
        <v>288</v>
      </c>
      <c r="C63" s="62"/>
      <c r="D63" s="62"/>
      <c r="E63" s="63" t="s">
        <v>289</v>
      </c>
      <c r="F63" s="178">
        <v>77676846.21</v>
      </c>
    </row>
    <row r="64" spans="1:6" ht="12.75" outlineLevel="2">
      <c r="A64" s="62"/>
      <c r="B64" s="62" t="s">
        <v>290</v>
      </c>
      <c r="C64" s="62"/>
      <c r="D64" s="62"/>
      <c r="E64" s="63" t="s">
        <v>291</v>
      </c>
      <c r="F64" s="178">
        <v>77676846.21</v>
      </c>
    </row>
    <row r="65" spans="1:6" ht="12.75" outlineLevel="3">
      <c r="A65" s="62"/>
      <c r="B65" s="62"/>
      <c r="C65" s="62" t="s">
        <v>298</v>
      </c>
      <c r="D65" s="62"/>
      <c r="E65" s="63" t="s">
        <v>248</v>
      </c>
      <c r="F65" s="178">
        <v>70725553.5</v>
      </c>
    </row>
    <row r="66" spans="1:6" ht="51" outlineLevel="5">
      <c r="A66" s="62"/>
      <c r="B66" s="62"/>
      <c r="C66" s="62" t="s">
        <v>249</v>
      </c>
      <c r="D66" s="62"/>
      <c r="E66" s="63" t="s">
        <v>250</v>
      </c>
      <c r="F66" s="178">
        <v>14540453.5</v>
      </c>
    </row>
    <row r="67" spans="1:6" ht="27.75" customHeight="1" outlineLevel="5">
      <c r="A67" s="62"/>
      <c r="B67" s="62"/>
      <c r="C67" s="62"/>
      <c r="D67" s="62" t="s">
        <v>251</v>
      </c>
      <c r="E67" s="63" t="s">
        <v>254</v>
      </c>
      <c r="F67" s="178">
        <v>14540453.5</v>
      </c>
    </row>
    <row r="68" spans="1:6" ht="12.75" outlineLevel="4">
      <c r="A68" s="62"/>
      <c r="B68" s="62"/>
      <c r="C68" s="62" t="s">
        <v>252</v>
      </c>
      <c r="D68" s="62"/>
      <c r="E68" s="63" t="s">
        <v>253</v>
      </c>
      <c r="F68" s="178">
        <v>38448000</v>
      </c>
    </row>
    <row r="69" spans="1:6" ht="26.25" customHeight="1" outlineLevel="5">
      <c r="A69" s="62"/>
      <c r="B69" s="62"/>
      <c r="C69" s="62"/>
      <c r="D69" s="62" t="s">
        <v>251</v>
      </c>
      <c r="E69" s="63" t="s">
        <v>254</v>
      </c>
      <c r="F69" s="178">
        <v>38448000</v>
      </c>
    </row>
    <row r="70" spans="1:6" ht="25.5" outlineLevel="4">
      <c r="A70" s="62"/>
      <c r="B70" s="62"/>
      <c r="C70" s="62" t="s">
        <v>255</v>
      </c>
      <c r="D70" s="62"/>
      <c r="E70" s="63" t="s">
        <v>573</v>
      </c>
      <c r="F70" s="178">
        <v>15066800</v>
      </c>
    </row>
    <row r="71" spans="1:6" ht="25.5" customHeight="1" outlineLevel="5">
      <c r="A71" s="62"/>
      <c r="B71" s="62"/>
      <c r="C71" s="62"/>
      <c r="D71" s="62" t="s">
        <v>251</v>
      </c>
      <c r="E71" s="63" t="s">
        <v>254</v>
      </c>
      <c r="F71" s="178">
        <v>15066800</v>
      </c>
    </row>
    <row r="72" spans="1:6" ht="12.75" outlineLevel="4">
      <c r="A72" s="62"/>
      <c r="B72" s="62"/>
      <c r="C72" s="62" t="s">
        <v>258</v>
      </c>
      <c r="D72" s="62"/>
      <c r="E72" s="63" t="s">
        <v>259</v>
      </c>
      <c r="F72" s="178">
        <v>211600</v>
      </c>
    </row>
    <row r="73" spans="1:6" ht="25.5" outlineLevel="5">
      <c r="A73" s="62"/>
      <c r="B73" s="62"/>
      <c r="C73" s="62" t="s">
        <v>260</v>
      </c>
      <c r="D73" s="62"/>
      <c r="E73" s="63" t="s">
        <v>261</v>
      </c>
      <c r="F73" s="178">
        <v>211600</v>
      </c>
    </row>
    <row r="74" spans="1:6" ht="25.5" customHeight="1" outlineLevel="5">
      <c r="A74" s="62"/>
      <c r="B74" s="62"/>
      <c r="C74" s="62"/>
      <c r="D74" s="62" t="s">
        <v>251</v>
      </c>
      <c r="E74" s="63" t="s">
        <v>254</v>
      </c>
      <c r="F74" s="178">
        <v>211600</v>
      </c>
    </row>
    <row r="75" spans="1:6" ht="12.75" outlineLevel="4">
      <c r="A75" s="62"/>
      <c r="B75" s="62"/>
      <c r="C75" s="62" t="s">
        <v>262</v>
      </c>
      <c r="D75" s="62"/>
      <c r="E75" s="63" t="s">
        <v>263</v>
      </c>
      <c r="F75" s="178">
        <v>987500</v>
      </c>
    </row>
    <row r="76" spans="1:6" ht="12.75" outlineLevel="5">
      <c r="A76" s="62"/>
      <c r="B76" s="62"/>
      <c r="C76" s="62" t="s">
        <v>264</v>
      </c>
      <c r="D76" s="62"/>
      <c r="E76" s="63" t="s">
        <v>265</v>
      </c>
      <c r="F76" s="178">
        <v>987500</v>
      </c>
    </row>
    <row r="77" spans="1:6" ht="27.75" customHeight="1" outlineLevel="5">
      <c r="A77" s="62"/>
      <c r="B77" s="62"/>
      <c r="C77" s="62"/>
      <c r="D77" s="62" t="s">
        <v>251</v>
      </c>
      <c r="E77" s="63" t="s">
        <v>254</v>
      </c>
      <c r="F77" s="178">
        <v>987500</v>
      </c>
    </row>
    <row r="78" spans="1:6" ht="25.5" outlineLevel="4">
      <c r="A78" s="62"/>
      <c r="B78" s="62"/>
      <c r="C78" s="62" t="s">
        <v>266</v>
      </c>
      <c r="D78" s="62"/>
      <c r="E78" s="63" t="s">
        <v>267</v>
      </c>
      <c r="F78" s="178">
        <v>1471200</v>
      </c>
    </row>
    <row r="79" spans="1:6" ht="12.75" outlineLevel="5">
      <c r="A79" s="62"/>
      <c r="B79" s="62"/>
      <c r="C79" s="62"/>
      <c r="D79" s="62" t="s">
        <v>268</v>
      </c>
      <c r="E79" s="63" t="s">
        <v>269</v>
      </c>
      <c r="F79" s="178">
        <v>1471200</v>
      </c>
    </row>
    <row r="80" spans="1:6" ht="12.75" outlineLevel="3">
      <c r="A80" s="62"/>
      <c r="B80" s="62"/>
      <c r="C80" s="62" t="s">
        <v>270</v>
      </c>
      <c r="D80" s="62"/>
      <c r="E80" s="63" t="s">
        <v>271</v>
      </c>
      <c r="F80" s="178">
        <v>6951292.71</v>
      </c>
    </row>
    <row r="81" spans="1:6" ht="27" customHeight="1" outlineLevel="4">
      <c r="A81" s="62"/>
      <c r="B81" s="62"/>
      <c r="C81" s="62" t="s">
        <v>272</v>
      </c>
      <c r="D81" s="62"/>
      <c r="E81" s="63" t="s">
        <v>188</v>
      </c>
      <c r="F81" s="178">
        <v>6951292.71</v>
      </c>
    </row>
    <row r="82" spans="1:6" ht="26.25" customHeight="1" outlineLevel="5">
      <c r="A82" s="62"/>
      <c r="B82" s="62"/>
      <c r="C82" s="62"/>
      <c r="D82" s="62" t="s">
        <v>251</v>
      </c>
      <c r="E82" s="63" t="s">
        <v>254</v>
      </c>
      <c r="F82" s="178">
        <v>6951292.71</v>
      </c>
    </row>
    <row r="83" spans="1:6" s="177" customFormat="1" ht="12.75">
      <c r="A83" s="61" t="s">
        <v>83</v>
      </c>
      <c r="B83" s="61"/>
      <c r="C83" s="61"/>
      <c r="D83" s="61"/>
      <c r="E83" s="64" t="s">
        <v>84</v>
      </c>
      <c r="F83" s="176">
        <v>40873224.38</v>
      </c>
    </row>
    <row r="84" spans="1:6" ht="12.75" outlineLevel="1">
      <c r="A84" s="62"/>
      <c r="B84" s="62" t="s">
        <v>1166</v>
      </c>
      <c r="C84" s="62"/>
      <c r="D84" s="62"/>
      <c r="E84" s="63" t="s">
        <v>1167</v>
      </c>
      <c r="F84" s="178">
        <v>33027321.13</v>
      </c>
    </row>
    <row r="85" spans="1:6" ht="25.5" outlineLevel="2">
      <c r="A85" s="62"/>
      <c r="B85" s="62" t="s">
        <v>85</v>
      </c>
      <c r="C85" s="62"/>
      <c r="D85" s="62"/>
      <c r="E85" s="63" t="s">
        <v>1168</v>
      </c>
      <c r="F85" s="178">
        <v>2450283.28</v>
      </c>
    </row>
    <row r="86" spans="1:6" ht="25.5" outlineLevel="3">
      <c r="A86" s="62"/>
      <c r="B86" s="62"/>
      <c r="C86" s="62" t="s">
        <v>1169</v>
      </c>
      <c r="D86" s="62"/>
      <c r="E86" s="63" t="s">
        <v>979</v>
      </c>
      <c r="F86" s="178">
        <v>2209543.58</v>
      </c>
    </row>
    <row r="87" spans="1:6" ht="12.75" outlineLevel="4">
      <c r="A87" s="62"/>
      <c r="B87" s="62"/>
      <c r="C87" s="62" t="s">
        <v>86</v>
      </c>
      <c r="D87" s="62"/>
      <c r="E87" s="63" t="s">
        <v>1170</v>
      </c>
      <c r="F87" s="178">
        <v>2209543.58</v>
      </c>
    </row>
    <row r="88" spans="1:6" ht="12.75" outlineLevel="5">
      <c r="A88" s="62"/>
      <c r="B88" s="62"/>
      <c r="C88" s="62"/>
      <c r="D88" s="62" t="s">
        <v>1188</v>
      </c>
      <c r="E88" s="63" t="s">
        <v>1171</v>
      </c>
      <c r="F88" s="178">
        <v>2209543.58</v>
      </c>
    </row>
    <row r="89" spans="1:6" ht="12.75" outlineLevel="3">
      <c r="A89" s="62"/>
      <c r="B89" s="62"/>
      <c r="C89" s="62" t="s">
        <v>1147</v>
      </c>
      <c r="D89" s="62"/>
      <c r="E89" s="63" t="s">
        <v>1148</v>
      </c>
      <c r="F89" s="178">
        <v>240739.7</v>
      </c>
    </row>
    <row r="90" spans="1:6" ht="25.5" customHeight="1" outlineLevel="4">
      <c r="A90" s="62"/>
      <c r="B90" s="62"/>
      <c r="C90" s="62" t="s">
        <v>898</v>
      </c>
      <c r="D90" s="62"/>
      <c r="E90" s="63" t="s">
        <v>899</v>
      </c>
      <c r="F90" s="178">
        <v>240739.7</v>
      </c>
    </row>
    <row r="91" spans="1:6" ht="12.75" outlineLevel="5">
      <c r="A91" s="62"/>
      <c r="B91" s="62"/>
      <c r="C91" s="62"/>
      <c r="D91" s="62" t="s">
        <v>1188</v>
      </c>
      <c r="E91" s="63" t="s">
        <v>1171</v>
      </c>
      <c r="F91" s="178">
        <v>240739.7</v>
      </c>
    </row>
    <row r="92" spans="1:6" ht="38.25" outlineLevel="2">
      <c r="A92" s="62"/>
      <c r="B92" s="62" t="s">
        <v>1179</v>
      </c>
      <c r="C92" s="62"/>
      <c r="D92" s="62"/>
      <c r="E92" s="63" t="s">
        <v>903</v>
      </c>
      <c r="F92" s="178">
        <v>26038937.85</v>
      </c>
    </row>
    <row r="93" spans="1:6" ht="25.5" outlineLevel="3">
      <c r="A93" s="62"/>
      <c r="B93" s="62"/>
      <c r="C93" s="62" t="s">
        <v>1169</v>
      </c>
      <c r="D93" s="62"/>
      <c r="E93" s="63" t="s">
        <v>979</v>
      </c>
      <c r="F93" s="178">
        <v>23814882.8</v>
      </c>
    </row>
    <row r="94" spans="1:6" ht="12.75" outlineLevel="4">
      <c r="A94" s="62"/>
      <c r="B94" s="62"/>
      <c r="C94" s="62" t="s">
        <v>1173</v>
      </c>
      <c r="D94" s="62"/>
      <c r="E94" s="63" t="s">
        <v>1174</v>
      </c>
      <c r="F94" s="178">
        <v>23701100.8</v>
      </c>
    </row>
    <row r="95" spans="1:6" ht="12.75" outlineLevel="5">
      <c r="A95" s="62"/>
      <c r="B95" s="62"/>
      <c r="C95" s="62" t="s">
        <v>901</v>
      </c>
      <c r="D95" s="62"/>
      <c r="E95" s="63" t="s">
        <v>902</v>
      </c>
      <c r="F95" s="178">
        <v>23603810.17</v>
      </c>
    </row>
    <row r="96" spans="1:6" ht="12.75" outlineLevel="5">
      <c r="A96" s="62"/>
      <c r="B96" s="62"/>
      <c r="C96" s="62"/>
      <c r="D96" s="62" t="s">
        <v>1188</v>
      </c>
      <c r="E96" s="63" t="s">
        <v>1171</v>
      </c>
      <c r="F96" s="178">
        <v>23603810.17</v>
      </c>
    </row>
    <row r="97" spans="1:6" ht="25.5" outlineLevel="5">
      <c r="A97" s="62"/>
      <c r="B97" s="62"/>
      <c r="C97" s="62" t="s">
        <v>904</v>
      </c>
      <c r="D97" s="62"/>
      <c r="E97" s="63" t="s">
        <v>905</v>
      </c>
      <c r="F97" s="178">
        <v>97290.63</v>
      </c>
    </row>
    <row r="98" spans="1:6" ht="12.75" outlineLevel="5">
      <c r="A98" s="62"/>
      <c r="B98" s="62"/>
      <c r="C98" s="62"/>
      <c r="D98" s="62" t="s">
        <v>1188</v>
      </c>
      <c r="E98" s="63" t="s">
        <v>1171</v>
      </c>
      <c r="F98" s="178">
        <v>97290.63</v>
      </c>
    </row>
    <row r="99" spans="1:6" ht="25.5" outlineLevel="4">
      <c r="A99" s="62"/>
      <c r="B99" s="62"/>
      <c r="C99" s="62" t="s">
        <v>906</v>
      </c>
      <c r="D99" s="62"/>
      <c r="E99" s="63" t="s">
        <v>907</v>
      </c>
      <c r="F99" s="178">
        <v>113782</v>
      </c>
    </row>
    <row r="100" spans="1:6" ht="12.75" outlineLevel="5">
      <c r="A100" s="62"/>
      <c r="B100" s="62"/>
      <c r="C100" s="62"/>
      <c r="D100" s="62" t="s">
        <v>1188</v>
      </c>
      <c r="E100" s="63" t="s">
        <v>1171</v>
      </c>
      <c r="F100" s="178">
        <v>113782</v>
      </c>
    </row>
    <row r="101" spans="1:6" ht="12.75" outlineLevel="3">
      <c r="A101" s="62"/>
      <c r="B101" s="62"/>
      <c r="C101" s="62" t="s">
        <v>1147</v>
      </c>
      <c r="D101" s="62"/>
      <c r="E101" s="63" t="s">
        <v>1148</v>
      </c>
      <c r="F101" s="178">
        <v>581055.05</v>
      </c>
    </row>
    <row r="102" spans="1:6" ht="26.25" customHeight="1" outlineLevel="4">
      <c r="A102" s="62"/>
      <c r="B102" s="62"/>
      <c r="C102" s="62" t="s">
        <v>898</v>
      </c>
      <c r="D102" s="62"/>
      <c r="E102" s="63" t="s">
        <v>899</v>
      </c>
      <c r="F102" s="178">
        <v>581055.05</v>
      </c>
    </row>
    <row r="103" spans="1:6" ht="12.75" outlineLevel="5">
      <c r="A103" s="62"/>
      <c r="B103" s="62"/>
      <c r="C103" s="62"/>
      <c r="D103" s="62" t="s">
        <v>1188</v>
      </c>
      <c r="E103" s="63" t="s">
        <v>1171</v>
      </c>
      <c r="F103" s="178">
        <v>581055.05</v>
      </c>
    </row>
    <row r="104" spans="1:6" ht="12.75" outlineLevel="3">
      <c r="A104" s="62"/>
      <c r="B104" s="62"/>
      <c r="C104" s="62" t="s">
        <v>1180</v>
      </c>
      <c r="D104" s="62"/>
      <c r="E104" s="63" t="s">
        <v>1181</v>
      </c>
      <c r="F104" s="178">
        <v>1643000</v>
      </c>
    </row>
    <row r="105" spans="1:6" ht="51" outlineLevel="4">
      <c r="A105" s="62"/>
      <c r="B105" s="62"/>
      <c r="C105" s="62" t="s">
        <v>1182</v>
      </c>
      <c r="D105" s="62"/>
      <c r="E105" s="63" t="s">
        <v>1183</v>
      </c>
      <c r="F105" s="178">
        <v>1288100</v>
      </c>
    </row>
    <row r="106" spans="1:6" ht="25.5" outlineLevel="5">
      <c r="A106" s="62"/>
      <c r="B106" s="62"/>
      <c r="C106" s="62" t="s">
        <v>1184</v>
      </c>
      <c r="D106" s="62"/>
      <c r="E106" s="63" t="s">
        <v>1185</v>
      </c>
      <c r="F106" s="178">
        <v>201000</v>
      </c>
    </row>
    <row r="107" spans="1:6" ht="12.75" outlineLevel="5">
      <c r="A107" s="62"/>
      <c r="B107" s="62"/>
      <c r="C107" s="62"/>
      <c r="D107" s="62" t="s">
        <v>1188</v>
      </c>
      <c r="E107" s="63" t="s">
        <v>1171</v>
      </c>
      <c r="F107" s="178">
        <v>201000</v>
      </c>
    </row>
    <row r="108" spans="1:6" ht="38.25" outlineLevel="5">
      <c r="A108" s="62"/>
      <c r="B108" s="62"/>
      <c r="C108" s="62" t="s">
        <v>1186</v>
      </c>
      <c r="D108" s="62"/>
      <c r="E108" s="63" t="s">
        <v>1187</v>
      </c>
      <c r="F108" s="178">
        <v>1085000</v>
      </c>
    </row>
    <row r="109" spans="1:6" ht="12.75" outlineLevel="5">
      <c r="A109" s="62"/>
      <c r="B109" s="62"/>
      <c r="C109" s="62"/>
      <c r="D109" s="62" t="s">
        <v>1188</v>
      </c>
      <c r="E109" s="63" t="s">
        <v>1171</v>
      </c>
      <c r="F109" s="178">
        <v>1085000</v>
      </c>
    </row>
    <row r="110" spans="1:6" ht="51" outlineLevel="5">
      <c r="A110" s="62"/>
      <c r="B110" s="62"/>
      <c r="C110" s="62" t="s">
        <v>1189</v>
      </c>
      <c r="D110" s="62"/>
      <c r="E110" s="63" t="s">
        <v>87</v>
      </c>
      <c r="F110" s="178">
        <v>2100</v>
      </c>
    </row>
    <row r="111" spans="1:6" ht="12.75" outlineLevel="5">
      <c r="A111" s="62"/>
      <c r="B111" s="62"/>
      <c r="C111" s="62"/>
      <c r="D111" s="62" t="s">
        <v>1188</v>
      </c>
      <c r="E111" s="63" t="s">
        <v>1171</v>
      </c>
      <c r="F111" s="178">
        <v>2100</v>
      </c>
    </row>
    <row r="112" spans="1:6" ht="38.25" outlineLevel="4">
      <c r="A112" s="62"/>
      <c r="B112" s="62"/>
      <c r="C112" s="62" t="s">
        <v>1196</v>
      </c>
      <c r="D112" s="62"/>
      <c r="E112" s="63" t="s">
        <v>1197</v>
      </c>
      <c r="F112" s="178">
        <v>354900</v>
      </c>
    </row>
    <row r="113" spans="1:6" ht="25.5" outlineLevel="5">
      <c r="A113" s="62"/>
      <c r="B113" s="62"/>
      <c r="C113" s="62" t="s">
        <v>908</v>
      </c>
      <c r="D113" s="62"/>
      <c r="E113" s="63" t="s">
        <v>909</v>
      </c>
      <c r="F113" s="178">
        <v>354900</v>
      </c>
    </row>
    <row r="114" spans="1:6" ht="12.75" outlineLevel="5">
      <c r="A114" s="62"/>
      <c r="B114" s="62"/>
      <c r="C114" s="62"/>
      <c r="D114" s="62" t="s">
        <v>1188</v>
      </c>
      <c r="E114" s="63" t="s">
        <v>1171</v>
      </c>
      <c r="F114" s="178">
        <v>354900</v>
      </c>
    </row>
    <row r="115" spans="1:6" ht="12.75" outlineLevel="2">
      <c r="A115" s="62"/>
      <c r="B115" s="62" t="s">
        <v>1202</v>
      </c>
      <c r="C115" s="67"/>
      <c r="D115" s="62"/>
      <c r="E115" s="63" t="s">
        <v>1203</v>
      </c>
      <c r="F115" s="178">
        <v>4538100</v>
      </c>
    </row>
    <row r="116" spans="1:6" ht="12.75" outlineLevel="3">
      <c r="A116" s="62"/>
      <c r="B116" s="62"/>
      <c r="C116" s="62" t="s">
        <v>88</v>
      </c>
      <c r="D116" s="62"/>
      <c r="E116" s="63" t="s">
        <v>1204</v>
      </c>
      <c r="F116" s="178">
        <v>4160100</v>
      </c>
    </row>
    <row r="117" spans="1:6" ht="12.75" outlineLevel="4">
      <c r="A117" s="62"/>
      <c r="B117" s="62"/>
      <c r="C117" s="62" t="s">
        <v>1205</v>
      </c>
      <c r="D117" s="62"/>
      <c r="E117" s="63" t="s">
        <v>925</v>
      </c>
      <c r="F117" s="178">
        <v>4160100</v>
      </c>
    </row>
    <row r="118" spans="1:6" ht="12.75" outlineLevel="5">
      <c r="A118" s="62"/>
      <c r="B118" s="62"/>
      <c r="C118" s="62"/>
      <c r="D118" s="62" t="s">
        <v>1188</v>
      </c>
      <c r="E118" s="63" t="s">
        <v>1171</v>
      </c>
      <c r="F118" s="178">
        <v>4160100</v>
      </c>
    </row>
    <row r="119" spans="1:6" ht="12.75" outlineLevel="3">
      <c r="A119" s="62"/>
      <c r="B119" s="62"/>
      <c r="C119" s="62" t="s">
        <v>1180</v>
      </c>
      <c r="D119" s="62"/>
      <c r="E119" s="63" t="s">
        <v>1181</v>
      </c>
      <c r="F119" s="178">
        <v>378000</v>
      </c>
    </row>
    <row r="120" spans="1:6" ht="51" outlineLevel="4">
      <c r="A120" s="62"/>
      <c r="B120" s="62"/>
      <c r="C120" s="62" t="s">
        <v>1182</v>
      </c>
      <c r="D120" s="62"/>
      <c r="E120" s="63" t="s">
        <v>1183</v>
      </c>
      <c r="F120" s="178">
        <v>378000</v>
      </c>
    </row>
    <row r="121" spans="1:6" ht="38.25" outlineLevel="5">
      <c r="A121" s="62"/>
      <c r="B121" s="62"/>
      <c r="C121" s="62" t="s">
        <v>286</v>
      </c>
      <c r="D121" s="62"/>
      <c r="E121" s="63" t="s">
        <v>570</v>
      </c>
      <c r="F121" s="178">
        <v>378000</v>
      </c>
    </row>
    <row r="122" spans="1:6" ht="12.75" outlineLevel="5">
      <c r="A122" s="62"/>
      <c r="B122" s="62"/>
      <c r="C122" s="62"/>
      <c r="D122" s="62" t="s">
        <v>1188</v>
      </c>
      <c r="E122" s="63" t="s">
        <v>1171</v>
      </c>
      <c r="F122" s="178">
        <v>378000</v>
      </c>
    </row>
    <row r="123" spans="1:6" ht="15.75" customHeight="1" outlineLevel="1">
      <c r="A123" s="62"/>
      <c r="B123" s="62" t="s">
        <v>288</v>
      </c>
      <c r="C123" s="62"/>
      <c r="D123" s="62"/>
      <c r="E123" s="63" t="s">
        <v>289</v>
      </c>
      <c r="F123" s="178">
        <v>4440000</v>
      </c>
    </row>
    <row r="124" spans="1:6" ht="12.75" outlineLevel="2">
      <c r="A124" s="62"/>
      <c r="B124" s="62" t="s">
        <v>290</v>
      </c>
      <c r="C124" s="62"/>
      <c r="D124" s="62"/>
      <c r="E124" s="63" t="s">
        <v>291</v>
      </c>
      <c r="F124" s="178">
        <v>4400000</v>
      </c>
    </row>
    <row r="125" spans="1:6" ht="12.75" outlineLevel="3">
      <c r="A125" s="62"/>
      <c r="B125" s="62"/>
      <c r="C125" s="62" t="s">
        <v>298</v>
      </c>
      <c r="D125" s="62"/>
      <c r="E125" s="63" t="s">
        <v>248</v>
      </c>
      <c r="F125" s="178">
        <v>1413450</v>
      </c>
    </row>
    <row r="126" spans="1:6" ht="25.5" outlineLevel="4">
      <c r="A126" s="62"/>
      <c r="B126" s="62"/>
      <c r="C126" s="62" t="s">
        <v>255</v>
      </c>
      <c r="D126" s="62"/>
      <c r="E126" s="63" t="s">
        <v>573</v>
      </c>
      <c r="F126" s="178">
        <v>1413450</v>
      </c>
    </row>
    <row r="127" spans="1:6" ht="26.25" customHeight="1" outlineLevel="5">
      <c r="A127" s="62"/>
      <c r="B127" s="62"/>
      <c r="C127" s="62"/>
      <c r="D127" s="62" t="s">
        <v>251</v>
      </c>
      <c r="E127" s="63" t="s">
        <v>254</v>
      </c>
      <c r="F127" s="178">
        <v>1413450</v>
      </c>
    </row>
    <row r="128" spans="1:6" ht="12.75" outlineLevel="3">
      <c r="A128" s="62"/>
      <c r="B128" s="62"/>
      <c r="C128" s="62" t="s">
        <v>411</v>
      </c>
      <c r="D128" s="62"/>
      <c r="E128" s="63" t="s">
        <v>77</v>
      </c>
      <c r="F128" s="178">
        <v>2986550</v>
      </c>
    </row>
    <row r="129" spans="1:6" ht="25.5" outlineLevel="4">
      <c r="A129" s="62"/>
      <c r="B129" s="62"/>
      <c r="C129" s="62" t="s">
        <v>184</v>
      </c>
      <c r="D129" s="62"/>
      <c r="E129" s="63" t="s">
        <v>185</v>
      </c>
      <c r="F129" s="178">
        <v>2986550</v>
      </c>
    </row>
    <row r="130" spans="1:6" ht="12.75" outlineLevel="5">
      <c r="A130" s="62"/>
      <c r="B130" s="62"/>
      <c r="C130" s="62" t="s">
        <v>186</v>
      </c>
      <c r="D130" s="62"/>
      <c r="E130" s="63" t="s">
        <v>187</v>
      </c>
      <c r="F130" s="178">
        <v>2986550</v>
      </c>
    </row>
    <row r="131" spans="1:6" ht="28.5" customHeight="1" outlineLevel="5">
      <c r="A131" s="62"/>
      <c r="B131" s="62"/>
      <c r="C131" s="62"/>
      <c r="D131" s="62" t="s">
        <v>251</v>
      </c>
      <c r="E131" s="63" t="s">
        <v>254</v>
      </c>
      <c r="F131" s="178">
        <v>2986550</v>
      </c>
    </row>
    <row r="132" spans="1:6" ht="38.25" outlineLevel="2">
      <c r="A132" s="62"/>
      <c r="B132" s="62" t="s">
        <v>273</v>
      </c>
      <c r="C132" s="62"/>
      <c r="D132" s="62"/>
      <c r="E132" s="63" t="s">
        <v>274</v>
      </c>
      <c r="F132" s="178">
        <v>40000</v>
      </c>
    </row>
    <row r="133" spans="1:6" ht="25.5" outlineLevel="3">
      <c r="A133" s="62"/>
      <c r="B133" s="62"/>
      <c r="C133" s="62" t="s">
        <v>275</v>
      </c>
      <c r="D133" s="62"/>
      <c r="E133" s="63" t="s">
        <v>969</v>
      </c>
      <c r="F133" s="178">
        <v>40000</v>
      </c>
    </row>
    <row r="134" spans="1:6" ht="38.25" outlineLevel="4">
      <c r="A134" s="62"/>
      <c r="B134" s="62"/>
      <c r="C134" s="62" t="s">
        <v>970</v>
      </c>
      <c r="D134" s="62"/>
      <c r="E134" s="63" t="s">
        <v>971</v>
      </c>
      <c r="F134" s="178">
        <v>40000</v>
      </c>
    </row>
    <row r="135" spans="1:6" ht="12.75" outlineLevel="5">
      <c r="A135" s="62"/>
      <c r="B135" s="62"/>
      <c r="C135" s="62"/>
      <c r="D135" s="62" t="s">
        <v>1188</v>
      </c>
      <c r="E135" s="63" t="s">
        <v>1171</v>
      </c>
      <c r="F135" s="178">
        <v>40000</v>
      </c>
    </row>
    <row r="136" spans="1:6" ht="12.75" outlineLevel="1">
      <c r="A136" s="62"/>
      <c r="B136" s="62" t="s">
        <v>976</v>
      </c>
      <c r="C136" s="62"/>
      <c r="D136" s="62"/>
      <c r="E136" s="63" t="s">
        <v>595</v>
      </c>
      <c r="F136" s="178">
        <v>1449627.6</v>
      </c>
    </row>
    <row r="137" spans="1:6" ht="12.75" outlineLevel="2">
      <c r="A137" s="62"/>
      <c r="B137" s="62" t="s">
        <v>409</v>
      </c>
      <c r="C137" s="62"/>
      <c r="D137" s="62"/>
      <c r="E137" s="63" t="s">
        <v>410</v>
      </c>
      <c r="F137" s="178">
        <v>1449627.6</v>
      </c>
    </row>
    <row r="138" spans="1:6" ht="12.75" outlineLevel="3">
      <c r="A138" s="62"/>
      <c r="B138" s="62"/>
      <c r="C138" s="62" t="s">
        <v>215</v>
      </c>
      <c r="D138" s="62"/>
      <c r="E138" s="63" t="s">
        <v>216</v>
      </c>
      <c r="F138" s="178">
        <v>702801.6</v>
      </c>
    </row>
    <row r="139" spans="1:6" ht="38.25" outlineLevel="4">
      <c r="A139" s="62"/>
      <c r="B139" s="62"/>
      <c r="C139" s="62" t="s">
        <v>217</v>
      </c>
      <c r="D139" s="62"/>
      <c r="E139" s="63" t="s">
        <v>218</v>
      </c>
      <c r="F139" s="178">
        <v>702801.6</v>
      </c>
    </row>
    <row r="140" spans="1:6" ht="38.25" outlineLevel="5">
      <c r="A140" s="62"/>
      <c r="B140" s="62"/>
      <c r="C140" s="62" t="s">
        <v>219</v>
      </c>
      <c r="D140" s="62"/>
      <c r="E140" s="63" t="s">
        <v>218</v>
      </c>
      <c r="F140" s="178">
        <v>702801.6</v>
      </c>
    </row>
    <row r="141" spans="1:6" ht="38.25" outlineLevel="5">
      <c r="A141" s="62"/>
      <c r="B141" s="62"/>
      <c r="C141" s="62"/>
      <c r="D141" s="62" t="s">
        <v>984</v>
      </c>
      <c r="E141" s="63" t="s">
        <v>195</v>
      </c>
      <c r="F141" s="178">
        <v>702801.6</v>
      </c>
    </row>
    <row r="142" spans="1:6" ht="12.75" outlineLevel="3">
      <c r="A142" s="62"/>
      <c r="B142" s="62"/>
      <c r="C142" s="62" t="s">
        <v>986</v>
      </c>
      <c r="D142" s="62"/>
      <c r="E142" s="63" t="s">
        <v>987</v>
      </c>
      <c r="F142" s="178">
        <v>396826</v>
      </c>
    </row>
    <row r="143" spans="1:6" ht="25.5" outlineLevel="4">
      <c r="A143" s="62"/>
      <c r="B143" s="62"/>
      <c r="C143" s="62" t="s">
        <v>222</v>
      </c>
      <c r="D143" s="62"/>
      <c r="E143" s="63" t="s">
        <v>223</v>
      </c>
      <c r="F143" s="178">
        <v>396826</v>
      </c>
    </row>
    <row r="144" spans="1:6" ht="38.25" outlineLevel="5">
      <c r="A144" s="62"/>
      <c r="B144" s="62"/>
      <c r="C144" s="62"/>
      <c r="D144" s="62" t="s">
        <v>984</v>
      </c>
      <c r="E144" s="63" t="s">
        <v>195</v>
      </c>
      <c r="F144" s="178">
        <v>396826</v>
      </c>
    </row>
    <row r="145" spans="1:6" ht="12.75" outlineLevel="3">
      <c r="A145" s="62"/>
      <c r="B145" s="62"/>
      <c r="C145" s="62" t="s">
        <v>270</v>
      </c>
      <c r="D145" s="62"/>
      <c r="E145" s="63" t="s">
        <v>271</v>
      </c>
      <c r="F145" s="178">
        <v>350000</v>
      </c>
    </row>
    <row r="146" spans="1:6" ht="25.5" outlineLevel="4">
      <c r="A146" s="62"/>
      <c r="B146" s="62"/>
      <c r="C146" s="62" t="s">
        <v>419</v>
      </c>
      <c r="D146" s="62"/>
      <c r="E146" s="63" t="s">
        <v>224</v>
      </c>
      <c r="F146" s="178">
        <v>350000</v>
      </c>
    </row>
    <row r="147" spans="1:6" ht="38.25" outlineLevel="5">
      <c r="A147" s="62"/>
      <c r="B147" s="62"/>
      <c r="C147" s="62"/>
      <c r="D147" s="62" t="s">
        <v>984</v>
      </c>
      <c r="E147" s="63" t="s">
        <v>195</v>
      </c>
      <c r="F147" s="178">
        <v>350000</v>
      </c>
    </row>
    <row r="148" spans="1:6" ht="12.75" outlineLevel="1">
      <c r="A148" s="62"/>
      <c r="B148" s="62" t="s">
        <v>709</v>
      </c>
      <c r="C148" s="62"/>
      <c r="D148" s="62"/>
      <c r="E148" s="63" t="s">
        <v>710</v>
      </c>
      <c r="F148" s="178">
        <v>1956275.65</v>
      </c>
    </row>
    <row r="149" spans="1:6" ht="12.75" outlineLevel="2">
      <c r="A149" s="62"/>
      <c r="B149" s="62" t="s">
        <v>711</v>
      </c>
      <c r="C149" s="62"/>
      <c r="D149" s="62"/>
      <c r="E149" s="63" t="s">
        <v>712</v>
      </c>
      <c r="F149" s="178">
        <v>1851275.65</v>
      </c>
    </row>
    <row r="150" spans="1:6" ht="12.75" outlineLevel="3">
      <c r="A150" s="62"/>
      <c r="B150" s="62"/>
      <c r="C150" s="62" t="s">
        <v>713</v>
      </c>
      <c r="D150" s="62"/>
      <c r="E150" s="63" t="s">
        <v>714</v>
      </c>
      <c r="F150" s="178">
        <v>1851275.65</v>
      </c>
    </row>
    <row r="151" spans="1:6" ht="12.75" outlineLevel="5">
      <c r="A151" s="62"/>
      <c r="B151" s="62"/>
      <c r="C151" s="62"/>
      <c r="D151" s="62" t="s">
        <v>268</v>
      </c>
      <c r="E151" s="63" t="s">
        <v>269</v>
      </c>
      <c r="F151" s="178">
        <v>1851275.65</v>
      </c>
    </row>
    <row r="152" spans="1:6" ht="12.75" outlineLevel="2">
      <c r="A152" s="62"/>
      <c r="B152" s="62" t="s">
        <v>715</v>
      </c>
      <c r="C152" s="62"/>
      <c r="D152" s="62"/>
      <c r="E152" s="63" t="s">
        <v>716</v>
      </c>
      <c r="F152" s="178">
        <v>105000</v>
      </c>
    </row>
    <row r="153" spans="1:6" ht="12.75" outlineLevel="3">
      <c r="A153" s="62"/>
      <c r="B153" s="62"/>
      <c r="C153" s="62" t="s">
        <v>1001</v>
      </c>
      <c r="D153" s="62"/>
      <c r="E153" s="63" t="s">
        <v>1002</v>
      </c>
      <c r="F153" s="178">
        <v>105000</v>
      </c>
    </row>
    <row r="154" spans="1:6" ht="25.5" outlineLevel="4">
      <c r="A154" s="62"/>
      <c r="B154" s="62"/>
      <c r="C154" s="62" t="s">
        <v>42</v>
      </c>
      <c r="D154" s="62"/>
      <c r="E154" s="63" t="s">
        <v>43</v>
      </c>
      <c r="F154" s="178">
        <v>72000</v>
      </c>
    </row>
    <row r="155" spans="1:6" ht="12.75" outlineLevel="5">
      <c r="A155" s="62"/>
      <c r="B155" s="62"/>
      <c r="C155" s="62"/>
      <c r="D155" s="62" t="s">
        <v>268</v>
      </c>
      <c r="E155" s="63" t="s">
        <v>269</v>
      </c>
      <c r="F155" s="178">
        <v>72000</v>
      </c>
    </row>
    <row r="156" spans="1:6" ht="13.5" customHeight="1" outlineLevel="4">
      <c r="A156" s="62"/>
      <c r="B156" s="62"/>
      <c r="C156" s="62" t="s">
        <v>535</v>
      </c>
      <c r="D156" s="62"/>
      <c r="E156" s="63" t="s">
        <v>536</v>
      </c>
      <c r="F156" s="178">
        <v>33000</v>
      </c>
    </row>
    <row r="157" spans="1:6" ht="12.75" outlineLevel="5">
      <c r="A157" s="62"/>
      <c r="B157" s="62"/>
      <c r="C157" s="62"/>
      <c r="D157" s="62" t="s">
        <v>268</v>
      </c>
      <c r="E157" s="63" t="s">
        <v>269</v>
      </c>
      <c r="F157" s="178">
        <v>33000</v>
      </c>
    </row>
    <row r="158" spans="1:6" s="177" customFormat="1" ht="15" customHeight="1">
      <c r="A158" s="61" t="s">
        <v>571</v>
      </c>
      <c r="B158" s="61"/>
      <c r="C158" s="61"/>
      <c r="D158" s="61"/>
      <c r="E158" s="64" t="s">
        <v>429</v>
      </c>
      <c r="F158" s="176">
        <v>4582348.85</v>
      </c>
    </row>
    <row r="159" spans="1:6" ht="12.75" outlineLevel="1">
      <c r="A159" s="62"/>
      <c r="B159" s="62" t="s">
        <v>1166</v>
      </c>
      <c r="C159" s="62"/>
      <c r="D159" s="62"/>
      <c r="E159" s="63" t="s">
        <v>1167</v>
      </c>
      <c r="F159" s="178">
        <v>4582348.85</v>
      </c>
    </row>
    <row r="160" spans="1:6" ht="27" customHeight="1" outlineLevel="2">
      <c r="A160" s="62"/>
      <c r="B160" s="62" t="s">
        <v>1190</v>
      </c>
      <c r="C160" s="62"/>
      <c r="D160" s="62"/>
      <c r="E160" s="63" t="s">
        <v>1191</v>
      </c>
      <c r="F160" s="178">
        <v>4582348.85</v>
      </c>
    </row>
    <row r="161" spans="1:6" ht="25.5" outlineLevel="3">
      <c r="A161" s="62"/>
      <c r="B161" s="62"/>
      <c r="C161" s="62" t="s">
        <v>1169</v>
      </c>
      <c r="D161" s="62"/>
      <c r="E161" s="63" t="s">
        <v>979</v>
      </c>
      <c r="F161" s="178">
        <v>3654976.85</v>
      </c>
    </row>
    <row r="162" spans="1:6" ht="12.75" outlineLevel="4">
      <c r="A162" s="62"/>
      <c r="B162" s="62"/>
      <c r="C162" s="62" t="s">
        <v>1173</v>
      </c>
      <c r="D162" s="62"/>
      <c r="E162" s="63" t="s">
        <v>1174</v>
      </c>
      <c r="F162" s="178">
        <v>1962155.21</v>
      </c>
    </row>
    <row r="163" spans="1:6" ht="12.75" outlineLevel="5">
      <c r="A163" s="62"/>
      <c r="B163" s="62"/>
      <c r="C163" s="62" t="s">
        <v>901</v>
      </c>
      <c r="D163" s="62"/>
      <c r="E163" s="63" t="s">
        <v>902</v>
      </c>
      <c r="F163" s="178">
        <v>1962155.21</v>
      </c>
    </row>
    <row r="164" spans="1:6" ht="12.75" outlineLevel="5">
      <c r="A164" s="62"/>
      <c r="B164" s="62"/>
      <c r="C164" s="62"/>
      <c r="D164" s="62" t="s">
        <v>1188</v>
      </c>
      <c r="E164" s="63" t="s">
        <v>1171</v>
      </c>
      <c r="F164" s="178">
        <v>1962155.21</v>
      </c>
    </row>
    <row r="165" spans="1:6" ht="25.5" outlineLevel="4">
      <c r="A165" s="62"/>
      <c r="B165" s="62"/>
      <c r="C165" s="62" t="s">
        <v>1192</v>
      </c>
      <c r="D165" s="62"/>
      <c r="E165" s="63" t="s">
        <v>1193</v>
      </c>
      <c r="F165" s="178">
        <v>1692821.64</v>
      </c>
    </row>
    <row r="166" spans="1:6" ht="12.75" outlineLevel="5">
      <c r="A166" s="62"/>
      <c r="B166" s="62"/>
      <c r="C166" s="62"/>
      <c r="D166" s="62" t="s">
        <v>1188</v>
      </c>
      <c r="E166" s="63" t="s">
        <v>1171</v>
      </c>
      <c r="F166" s="178">
        <v>1692821.64</v>
      </c>
    </row>
    <row r="167" spans="1:6" ht="12.75" outlineLevel="3">
      <c r="A167" s="62"/>
      <c r="B167" s="62"/>
      <c r="C167" s="62" t="s">
        <v>1147</v>
      </c>
      <c r="D167" s="62"/>
      <c r="E167" s="63" t="s">
        <v>1148</v>
      </c>
      <c r="F167" s="178">
        <v>31072</v>
      </c>
    </row>
    <row r="168" spans="1:6" ht="24.75" customHeight="1" outlineLevel="4">
      <c r="A168" s="62"/>
      <c r="B168" s="62"/>
      <c r="C168" s="62" t="s">
        <v>898</v>
      </c>
      <c r="D168" s="62"/>
      <c r="E168" s="63" t="s">
        <v>899</v>
      </c>
      <c r="F168" s="178">
        <v>31072</v>
      </c>
    </row>
    <row r="169" spans="1:6" ht="12.75" outlineLevel="5">
      <c r="A169" s="62"/>
      <c r="B169" s="62"/>
      <c r="C169" s="62"/>
      <c r="D169" s="62" t="s">
        <v>1188</v>
      </c>
      <c r="E169" s="63" t="s">
        <v>1171</v>
      </c>
      <c r="F169" s="178">
        <v>31072</v>
      </c>
    </row>
    <row r="170" spans="1:6" ht="12.75" outlineLevel="3">
      <c r="A170" s="62"/>
      <c r="B170" s="62"/>
      <c r="C170" s="62" t="s">
        <v>1180</v>
      </c>
      <c r="D170" s="62"/>
      <c r="E170" s="63" t="s">
        <v>1181</v>
      </c>
      <c r="F170" s="178">
        <v>896300</v>
      </c>
    </row>
    <row r="171" spans="1:6" ht="38.25" outlineLevel="4">
      <c r="A171" s="62"/>
      <c r="B171" s="62"/>
      <c r="C171" s="62" t="s">
        <v>1196</v>
      </c>
      <c r="D171" s="62"/>
      <c r="E171" s="63" t="s">
        <v>1197</v>
      </c>
      <c r="F171" s="178">
        <v>896300</v>
      </c>
    </row>
    <row r="172" spans="1:6" ht="24" customHeight="1" outlineLevel="5">
      <c r="A172" s="62"/>
      <c r="B172" s="62"/>
      <c r="C172" s="62" t="s">
        <v>910</v>
      </c>
      <c r="D172" s="62"/>
      <c r="E172" s="63" t="s">
        <v>911</v>
      </c>
      <c r="F172" s="178">
        <v>896300</v>
      </c>
    </row>
    <row r="173" spans="1:6" ht="12.75" outlineLevel="5">
      <c r="A173" s="62"/>
      <c r="B173" s="62"/>
      <c r="C173" s="62"/>
      <c r="D173" s="62" t="s">
        <v>1188</v>
      </c>
      <c r="E173" s="63" t="s">
        <v>1171</v>
      </c>
      <c r="F173" s="178">
        <v>896300</v>
      </c>
    </row>
    <row r="174" spans="1:6" s="177" customFormat="1" ht="25.5">
      <c r="A174" s="61" t="s">
        <v>572</v>
      </c>
      <c r="B174" s="61"/>
      <c r="C174" s="61"/>
      <c r="D174" s="61"/>
      <c r="E174" s="64" t="s">
        <v>841</v>
      </c>
      <c r="F174" s="176">
        <v>205299028.46</v>
      </c>
    </row>
    <row r="175" spans="1:6" ht="12.75" outlineLevel="1">
      <c r="A175" s="62"/>
      <c r="B175" s="62" t="s">
        <v>1166</v>
      </c>
      <c r="C175" s="62"/>
      <c r="D175" s="62"/>
      <c r="E175" s="63" t="s">
        <v>1167</v>
      </c>
      <c r="F175" s="178">
        <v>413902.87</v>
      </c>
    </row>
    <row r="176" spans="1:6" ht="12.75" outlineLevel="2">
      <c r="A176" s="62"/>
      <c r="B176" s="62" t="s">
        <v>1202</v>
      </c>
      <c r="C176" s="62"/>
      <c r="D176" s="62"/>
      <c r="E176" s="63" t="s">
        <v>1203</v>
      </c>
      <c r="F176" s="178">
        <v>413902.87</v>
      </c>
    </row>
    <row r="177" spans="1:6" ht="12.75" outlineLevel="3">
      <c r="A177" s="62"/>
      <c r="B177" s="62"/>
      <c r="C177" s="62" t="s">
        <v>1206</v>
      </c>
      <c r="D177" s="62"/>
      <c r="E177" s="63" t="s">
        <v>1207</v>
      </c>
      <c r="F177" s="178">
        <v>413902.87</v>
      </c>
    </row>
    <row r="178" spans="1:6" ht="25.5" outlineLevel="4">
      <c r="A178" s="62"/>
      <c r="B178" s="62"/>
      <c r="C178" s="62" t="s">
        <v>1209</v>
      </c>
      <c r="D178" s="62"/>
      <c r="E178" s="63" t="s">
        <v>279</v>
      </c>
      <c r="F178" s="178">
        <v>413902.87</v>
      </c>
    </row>
    <row r="179" spans="1:6" ht="12.75" outlineLevel="5">
      <c r="A179" s="62"/>
      <c r="B179" s="62"/>
      <c r="C179" s="62"/>
      <c r="D179" s="62" t="s">
        <v>280</v>
      </c>
      <c r="E179" s="63" t="s">
        <v>975</v>
      </c>
      <c r="F179" s="178">
        <v>413902.87</v>
      </c>
    </row>
    <row r="180" spans="1:6" ht="13.5" customHeight="1" outlineLevel="1">
      <c r="A180" s="62"/>
      <c r="B180" s="62" t="s">
        <v>288</v>
      </c>
      <c r="C180" s="62"/>
      <c r="D180" s="62"/>
      <c r="E180" s="63" t="s">
        <v>289</v>
      </c>
      <c r="F180" s="178">
        <v>11065461.01</v>
      </c>
    </row>
    <row r="181" spans="1:6" ht="12.75" outlineLevel="2">
      <c r="A181" s="62"/>
      <c r="B181" s="62" t="s">
        <v>290</v>
      </c>
      <c r="C181" s="62"/>
      <c r="D181" s="62"/>
      <c r="E181" s="63" t="s">
        <v>291</v>
      </c>
      <c r="F181" s="178">
        <v>10762982.16</v>
      </c>
    </row>
    <row r="182" spans="1:6" ht="25.5" outlineLevel="3">
      <c r="A182" s="62"/>
      <c r="B182" s="62"/>
      <c r="C182" s="62" t="s">
        <v>1075</v>
      </c>
      <c r="D182" s="62"/>
      <c r="E182" s="63" t="s">
        <v>292</v>
      </c>
      <c r="F182" s="178">
        <v>10762982.16</v>
      </c>
    </row>
    <row r="183" spans="1:6" ht="12.75" outlineLevel="4">
      <c r="A183" s="62"/>
      <c r="B183" s="62"/>
      <c r="C183" s="62" t="s">
        <v>293</v>
      </c>
      <c r="D183" s="62"/>
      <c r="E183" s="63" t="s">
        <v>294</v>
      </c>
      <c r="F183" s="178">
        <v>10762982.16</v>
      </c>
    </row>
    <row r="184" spans="1:6" ht="25.5" outlineLevel="5">
      <c r="A184" s="62"/>
      <c r="B184" s="62"/>
      <c r="C184" s="62" t="s">
        <v>295</v>
      </c>
      <c r="D184" s="62"/>
      <c r="E184" s="63" t="s">
        <v>183</v>
      </c>
      <c r="F184" s="178">
        <v>10762982.16</v>
      </c>
    </row>
    <row r="185" spans="1:6" ht="12.75" outlineLevel="5">
      <c r="A185" s="62"/>
      <c r="B185" s="62"/>
      <c r="C185" s="62"/>
      <c r="D185" s="62" t="s">
        <v>296</v>
      </c>
      <c r="E185" s="63" t="s">
        <v>297</v>
      </c>
      <c r="F185" s="178">
        <v>10762982.16</v>
      </c>
    </row>
    <row r="186" spans="1:6" ht="12.75" outlineLevel="2">
      <c r="A186" s="62"/>
      <c r="B186" s="62" t="s">
        <v>972</v>
      </c>
      <c r="C186" s="62"/>
      <c r="D186" s="62"/>
      <c r="E186" s="63" t="s">
        <v>574</v>
      </c>
      <c r="F186" s="178">
        <v>302478.85</v>
      </c>
    </row>
    <row r="187" spans="1:6" ht="12.75" outlineLevel="3">
      <c r="A187" s="62"/>
      <c r="B187" s="62"/>
      <c r="C187" s="62" t="s">
        <v>270</v>
      </c>
      <c r="D187" s="62"/>
      <c r="E187" s="63" t="s">
        <v>271</v>
      </c>
      <c r="F187" s="178">
        <v>302478.85</v>
      </c>
    </row>
    <row r="188" spans="1:6" ht="12.75" outlineLevel="4">
      <c r="A188" s="62"/>
      <c r="B188" s="62"/>
      <c r="C188" s="62" t="s">
        <v>973</v>
      </c>
      <c r="D188" s="62"/>
      <c r="E188" s="63" t="s">
        <v>974</v>
      </c>
      <c r="F188" s="178">
        <v>302478.85</v>
      </c>
    </row>
    <row r="189" spans="1:6" ht="12.75" outlineLevel="5">
      <c r="A189" s="62"/>
      <c r="B189" s="62"/>
      <c r="C189" s="62"/>
      <c r="D189" s="62" t="s">
        <v>296</v>
      </c>
      <c r="E189" s="63" t="s">
        <v>297</v>
      </c>
      <c r="F189" s="178">
        <v>302478.85</v>
      </c>
    </row>
    <row r="190" spans="1:6" ht="12.75" outlineLevel="1">
      <c r="A190" s="62"/>
      <c r="B190" s="62" t="s">
        <v>976</v>
      </c>
      <c r="C190" s="62"/>
      <c r="D190" s="62"/>
      <c r="E190" s="63" t="s">
        <v>595</v>
      </c>
      <c r="F190" s="178">
        <v>17037418.76</v>
      </c>
    </row>
    <row r="191" spans="1:6" ht="12.75" outlineLevel="2">
      <c r="A191" s="62"/>
      <c r="B191" s="62" t="s">
        <v>990</v>
      </c>
      <c r="C191" s="62"/>
      <c r="D191" s="62"/>
      <c r="E191" s="63" t="s">
        <v>991</v>
      </c>
      <c r="F191" s="178">
        <v>10883891.97</v>
      </c>
    </row>
    <row r="192" spans="1:6" ht="12.75" outlineLevel="3">
      <c r="A192" s="62"/>
      <c r="B192" s="62"/>
      <c r="C192" s="62" t="s">
        <v>986</v>
      </c>
      <c r="D192" s="62"/>
      <c r="E192" s="63" t="s">
        <v>987</v>
      </c>
      <c r="F192" s="178">
        <v>10883891.97</v>
      </c>
    </row>
    <row r="193" spans="1:6" ht="38.25" outlineLevel="4">
      <c r="A193" s="62"/>
      <c r="B193" s="62"/>
      <c r="C193" s="62" t="s">
        <v>992</v>
      </c>
      <c r="D193" s="62"/>
      <c r="E193" s="63" t="s">
        <v>575</v>
      </c>
      <c r="F193" s="178">
        <v>10883891.97</v>
      </c>
    </row>
    <row r="194" spans="1:6" ht="12.75" outlineLevel="5">
      <c r="A194" s="62"/>
      <c r="B194" s="62"/>
      <c r="C194" s="62"/>
      <c r="D194" s="62" t="s">
        <v>296</v>
      </c>
      <c r="E194" s="63" t="s">
        <v>297</v>
      </c>
      <c r="F194" s="178">
        <v>10883891.97</v>
      </c>
    </row>
    <row r="195" spans="1:6" ht="12.75" outlineLevel="2">
      <c r="A195" s="62"/>
      <c r="B195" s="62" t="s">
        <v>409</v>
      </c>
      <c r="C195" s="62"/>
      <c r="D195" s="62"/>
      <c r="E195" s="63" t="s">
        <v>410</v>
      </c>
      <c r="F195" s="178">
        <v>6153526.79</v>
      </c>
    </row>
    <row r="196" spans="1:6" ht="12.75" outlineLevel="3">
      <c r="A196" s="62"/>
      <c r="B196" s="62"/>
      <c r="C196" s="62" t="s">
        <v>411</v>
      </c>
      <c r="D196" s="62"/>
      <c r="E196" s="63" t="s">
        <v>77</v>
      </c>
      <c r="F196" s="178">
        <v>5698220.39</v>
      </c>
    </row>
    <row r="197" spans="1:6" ht="12.75" outlineLevel="4">
      <c r="A197" s="62"/>
      <c r="B197" s="62"/>
      <c r="C197" s="62" t="s">
        <v>412</v>
      </c>
      <c r="D197" s="62"/>
      <c r="E197" s="63" t="s">
        <v>413</v>
      </c>
      <c r="F197" s="178">
        <v>5698220.39</v>
      </c>
    </row>
    <row r="198" spans="1:6" ht="12.75" outlineLevel="5">
      <c r="A198" s="62"/>
      <c r="B198" s="62"/>
      <c r="C198" s="62" t="s">
        <v>211</v>
      </c>
      <c r="D198" s="62"/>
      <c r="E198" s="63" t="s">
        <v>212</v>
      </c>
      <c r="F198" s="178">
        <v>5502208.93</v>
      </c>
    </row>
    <row r="199" spans="1:6" ht="12.75" outlineLevel="5">
      <c r="A199" s="62"/>
      <c r="B199" s="62"/>
      <c r="C199" s="62"/>
      <c r="D199" s="62" t="s">
        <v>256</v>
      </c>
      <c r="E199" s="63" t="s">
        <v>257</v>
      </c>
      <c r="F199" s="178">
        <v>5502208.93</v>
      </c>
    </row>
    <row r="200" spans="1:6" ht="25.5" outlineLevel="5">
      <c r="A200" s="62"/>
      <c r="B200" s="62"/>
      <c r="C200" s="62" t="s">
        <v>213</v>
      </c>
      <c r="D200" s="62"/>
      <c r="E200" s="63" t="s">
        <v>214</v>
      </c>
      <c r="F200" s="178">
        <v>196011.46</v>
      </c>
    </row>
    <row r="201" spans="1:6" ht="12.75" outlineLevel="5">
      <c r="A201" s="62"/>
      <c r="B201" s="62"/>
      <c r="C201" s="62"/>
      <c r="D201" s="62" t="s">
        <v>256</v>
      </c>
      <c r="E201" s="63" t="s">
        <v>257</v>
      </c>
      <c r="F201" s="178">
        <v>196011.46</v>
      </c>
    </row>
    <row r="202" spans="1:6" ht="12.75" outlineLevel="3">
      <c r="A202" s="62"/>
      <c r="B202" s="62"/>
      <c r="C202" s="62" t="s">
        <v>1180</v>
      </c>
      <c r="D202" s="62"/>
      <c r="E202" s="63" t="s">
        <v>1181</v>
      </c>
      <c r="F202" s="178">
        <v>455306.4</v>
      </c>
    </row>
    <row r="203" spans="1:6" ht="38.25" outlineLevel="4">
      <c r="A203" s="62"/>
      <c r="B203" s="62"/>
      <c r="C203" s="62" t="s">
        <v>1196</v>
      </c>
      <c r="D203" s="62"/>
      <c r="E203" s="63" t="s">
        <v>1197</v>
      </c>
      <c r="F203" s="178">
        <v>146006.53</v>
      </c>
    </row>
    <row r="204" spans="1:6" ht="25.5" outlineLevel="5">
      <c r="A204" s="62"/>
      <c r="B204" s="62"/>
      <c r="C204" s="62" t="s">
        <v>414</v>
      </c>
      <c r="D204" s="62"/>
      <c r="E204" s="63" t="s">
        <v>415</v>
      </c>
      <c r="F204" s="178">
        <v>134150</v>
      </c>
    </row>
    <row r="205" spans="1:6" ht="12.75" outlineLevel="5">
      <c r="A205" s="62"/>
      <c r="B205" s="62"/>
      <c r="C205" s="62"/>
      <c r="D205" s="62" t="s">
        <v>256</v>
      </c>
      <c r="E205" s="63" t="s">
        <v>257</v>
      </c>
      <c r="F205" s="178">
        <v>134150</v>
      </c>
    </row>
    <row r="206" spans="1:6" ht="17.25" customHeight="1" outlineLevel="5">
      <c r="A206" s="62"/>
      <c r="B206" s="62"/>
      <c r="C206" s="62" t="s">
        <v>1117</v>
      </c>
      <c r="D206" s="62"/>
      <c r="E206" s="63" t="s">
        <v>1118</v>
      </c>
      <c r="F206" s="178">
        <v>11856.53</v>
      </c>
    </row>
    <row r="207" spans="1:6" ht="12.75" outlineLevel="5">
      <c r="A207" s="62"/>
      <c r="B207" s="62"/>
      <c r="C207" s="62"/>
      <c r="D207" s="62" t="s">
        <v>256</v>
      </c>
      <c r="E207" s="63" t="s">
        <v>257</v>
      </c>
      <c r="F207" s="178">
        <v>11856.53</v>
      </c>
    </row>
    <row r="208" spans="1:6" ht="12.75" outlineLevel="4">
      <c r="A208" s="62"/>
      <c r="B208" s="62"/>
      <c r="C208" s="62" t="s">
        <v>220</v>
      </c>
      <c r="D208" s="62"/>
      <c r="E208" s="63" t="s">
        <v>221</v>
      </c>
      <c r="F208" s="178">
        <v>309299.87</v>
      </c>
    </row>
    <row r="209" spans="1:6" ht="12.75" outlineLevel="5">
      <c r="A209" s="62"/>
      <c r="B209" s="62"/>
      <c r="C209" s="62"/>
      <c r="D209" s="62" t="s">
        <v>256</v>
      </c>
      <c r="E209" s="63" t="s">
        <v>257</v>
      </c>
      <c r="F209" s="178">
        <v>309299.87</v>
      </c>
    </row>
    <row r="210" spans="1:6" ht="12.75" outlineLevel="1">
      <c r="A210" s="62"/>
      <c r="B210" s="62" t="s">
        <v>1067</v>
      </c>
      <c r="C210" s="62"/>
      <c r="D210" s="62"/>
      <c r="E210" s="63" t="s">
        <v>1068</v>
      </c>
      <c r="F210" s="178">
        <v>71949367.5</v>
      </c>
    </row>
    <row r="211" spans="1:6" ht="12.75" outlineLevel="2">
      <c r="A211" s="62"/>
      <c r="B211" s="62" t="s">
        <v>1083</v>
      </c>
      <c r="C211" s="62"/>
      <c r="D211" s="62"/>
      <c r="E211" s="63" t="s">
        <v>1084</v>
      </c>
      <c r="F211" s="178">
        <v>71099368.44</v>
      </c>
    </row>
    <row r="212" spans="1:6" ht="12.75" outlineLevel="3">
      <c r="A212" s="62"/>
      <c r="B212" s="62"/>
      <c r="C212" s="62" t="s">
        <v>717</v>
      </c>
      <c r="D212" s="62"/>
      <c r="E212" s="63" t="s">
        <v>718</v>
      </c>
      <c r="F212" s="178">
        <v>1630450</v>
      </c>
    </row>
    <row r="213" spans="1:6" ht="25.5" outlineLevel="4">
      <c r="A213" s="62"/>
      <c r="B213" s="62"/>
      <c r="C213" s="62" t="s">
        <v>719</v>
      </c>
      <c r="D213" s="62"/>
      <c r="E213" s="63" t="s">
        <v>231</v>
      </c>
      <c r="F213" s="178">
        <v>1630450</v>
      </c>
    </row>
    <row r="214" spans="1:6" ht="12.75" outlineLevel="5">
      <c r="A214" s="62"/>
      <c r="B214" s="62"/>
      <c r="C214" s="62"/>
      <c r="D214" s="62" t="s">
        <v>296</v>
      </c>
      <c r="E214" s="63" t="s">
        <v>297</v>
      </c>
      <c r="F214" s="178">
        <v>1630450</v>
      </c>
    </row>
    <row r="215" spans="1:6" ht="25.5" outlineLevel="3">
      <c r="A215" s="62"/>
      <c r="B215" s="62"/>
      <c r="C215" s="62" t="s">
        <v>1075</v>
      </c>
      <c r="D215" s="62"/>
      <c r="E215" s="63" t="s">
        <v>292</v>
      </c>
      <c r="F215" s="178">
        <v>4917803.87</v>
      </c>
    </row>
    <row r="216" spans="1:6" ht="12.75" outlineLevel="4">
      <c r="A216" s="62"/>
      <c r="B216" s="62"/>
      <c r="C216" s="62" t="s">
        <v>293</v>
      </c>
      <c r="D216" s="62"/>
      <c r="E216" s="63" t="s">
        <v>294</v>
      </c>
      <c r="F216" s="178">
        <v>4917803.87</v>
      </c>
    </row>
    <row r="217" spans="1:6" ht="12.75" outlineLevel="5">
      <c r="A217" s="62"/>
      <c r="B217" s="62"/>
      <c r="C217" s="62"/>
      <c r="D217" s="62" t="s">
        <v>296</v>
      </c>
      <c r="E217" s="63" t="s">
        <v>297</v>
      </c>
      <c r="F217" s="178">
        <f>64798.51+F218+F219+F220+F221+F222</f>
        <v>4917803.87</v>
      </c>
    </row>
    <row r="218" spans="1:6" ht="51" outlineLevel="5">
      <c r="A218" s="62"/>
      <c r="B218" s="62"/>
      <c r="C218" s="62" t="s">
        <v>1085</v>
      </c>
      <c r="D218" s="62"/>
      <c r="E218" s="63" t="s">
        <v>232</v>
      </c>
      <c r="F218" s="178">
        <v>3990928.9</v>
      </c>
    </row>
    <row r="219" spans="1:6" ht="12.75" outlineLevel="5">
      <c r="A219" s="62"/>
      <c r="B219" s="62"/>
      <c r="C219" s="62" t="s">
        <v>1086</v>
      </c>
      <c r="D219" s="62"/>
      <c r="E219" s="63" t="s">
        <v>1087</v>
      </c>
      <c r="F219" s="178">
        <v>218205.64</v>
      </c>
    </row>
    <row r="220" spans="1:6" ht="38.25" outlineLevel="5">
      <c r="A220" s="62"/>
      <c r="B220" s="62"/>
      <c r="C220" s="62" t="s">
        <v>1088</v>
      </c>
      <c r="D220" s="62"/>
      <c r="E220" s="63" t="s">
        <v>1089</v>
      </c>
      <c r="F220" s="178">
        <v>18426.12</v>
      </c>
    </row>
    <row r="221" spans="1:6" ht="25.5" outlineLevel="5">
      <c r="A221" s="62"/>
      <c r="B221" s="62"/>
      <c r="C221" s="62" t="s">
        <v>1090</v>
      </c>
      <c r="D221" s="62"/>
      <c r="E221" s="63" t="s">
        <v>1091</v>
      </c>
      <c r="F221" s="178">
        <v>50344.7</v>
      </c>
    </row>
    <row r="222" spans="1:6" ht="12.75" outlineLevel="5">
      <c r="A222" s="62"/>
      <c r="B222" s="62"/>
      <c r="C222" s="62" t="s">
        <v>1092</v>
      </c>
      <c r="D222" s="62"/>
      <c r="E222" s="63" t="s">
        <v>1093</v>
      </c>
      <c r="F222" s="178">
        <v>575100</v>
      </c>
    </row>
    <row r="223" spans="1:6" ht="12.75" outlineLevel="3">
      <c r="A223" s="62"/>
      <c r="B223" s="62"/>
      <c r="C223" s="62" t="s">
        <v>1180</v>
      </c>
      <c r="D223" s="62"/>
      <c r="E223" s="63" t="s">
        <v>1181</v>
      </c>
      <c r="F223" s="178">
        <v>64551114.57</v>
      </c>
    </row>
    <row r="224" spans="1:6" ht="38.25" outlineLevel="4">
      <c r="A224" s="62"/>
      <c r="B224" s="62"/>
      <c r="C224" s="62" t="s">
        <v>405</v>
      </c>
      <c r="D224" s="62"/>
      <c r="E224" s="63" t="s">
        <v>406</v>
      </c>
      <c r="F224" s="178">
        <v>41534989.75</v>
      </c>
    </row>
    <row r="225" spans="1:6" ht="51" outlineLevel="5">
      <c r="A225" s="62"/>
      <c r="B225" s="62"/>
      <c r="C225" s="62" t="s">
        <v>234</v>
      </c>
      <c r="D225" s="62"/>
      <c r="E225" s="63" t="s">
        <v>1101</v>
      </c>
      <c r="F225" s="178">
        <v>41534989.75</v>
      </c>
    </row>
    <row r="226" spans="1:6" ht="12.75" outlineLevel="5">
      <c r="A226" s="62"/>
      <c r="B226" s="62"/>
      <c r="C226" s="62"/>
      <c r="D226" s="62" t="s">
        <v>296</v>
      </c>
      <c r="E226" s="63" t="s">
        <v>297</v>
      </c>
      <c r="F226" s="178">
        <v>41534989.75</v>
      </c>
    </row>
    <row r="227" spans="1:6" ht="38.25" outlineLevel="4">
      <c r="A227" s="62"/>
      <c r="B227" s="62"/>
      <c r="C227" s="62" t="s">
        <v>1196</v>
      </c>
      <c r="D227" s="62"/>
      <c r="E227" s="63" t="s">
        <v>1197</v>
      </c>
      <c r="F227" s="178">
        <v>8755983.72</v>
      </c>
    </row>
    <row r="228" spans="1:6" ht="12.75" outlineLevel="5">
      <c r="A228" s="62"/>
      <c r="B228" s="62"/>
      <c r="C228" s="62" t="s">
        <v>1102</v>
      </c>
      <c r="D228" s="62"/>
      <c r="E228" s="63" t="s">
        <v>235</v>
      </c>
      <c r="F228" s="178">
        <v>8755983.72</v>
      </c>
    </row>
    <row r="229" spans="1:6" ht="12.75" outlineLevel="5">
      <c r="A229" s="62"/>
      <c r="B229" s="62"/>
      <c r="C229" s="62"/>
      <c r="D229" s="62" t="s">
        <v>256</v>
      </c>
      <c r="E229" s="63" t="s">
        <v>257</v>
      </c>
      <c r="F229" s="178">
        <v>8755983.72</v>
      </c>
    </row>
    <row r="230" spans="1:6" ht="38.25" outlineLevel="4">
      <c r="A230" s="62"/>
      <c r="B230" s="62"/>
      <c r="C230" s="62" t="s">
        <v>416</v>
      </c>
      <c r="D230" s="62"/>
      <c r="E230" s="63" t="s">
        <v>417</v>
      </c>
      <c r="F230" s="178">
        <v>14260141.1</v>
      </c>
    </row>
    <row r="231" spans="1:6" ht="12.75" outlineLevel="5">
      <c r="A231" s="62"/>
      <c r="B231" s="62"/>
      <c r="C231" s="62"/>
      <c r="D231" s="62" t="s">
        <v>296</v>
      </c>
      <c r="E231" s="63" t="s">
        <v>297</v>
      </c>
      <c r="F231" s="178">
        <f>17.52+SUM(F232:F239)</f>
        <v>14260141.099999998</v>
      </c>
    </row>
    <row r="232" spans="1:6" ht="12.75" outlineLevel="5">
      <c r="A232" s="62"/>
      <c r="B232" s="62"/>
      <c r="C232" s="62" t="s">
        <v>418</v>
      </c>
      <c r="D232" s="62"/>
      <c r="E232" s="63" t="s">
        <v>240</v>
      </c>
      <c r="F232" s="178">
        <v>12619250</v>
      </c>
    </row>
    <row r="233" spans="1:6" ht="25.5" outlineLevel="5">
      <c r="A233" s="62"/>
      <c r="B233" s="62"/>
      <c r="C233" s="62" t="s">
        <v>241</v>
      </c>
      <c r="D233" s="62"/>
      <c r="E233" s="63" t="s">
        <v>242</v>
      </c>
      <c r="F233" s="178">
        <v>443484.62</v>
      </c>
    </row>
    <row r="234" spans="1:6" ht="12.75" outlineLevel="5">
      <c r="A234" s="62"/>
      <c r="B234" s="62"/>
      <c r="C234" s="62" t="s">
        <v>243</v>
      </c>
      <c r="D234" s="62"/>
      <c r="E234" s="63" t="s">
        <v>244</v>
      </c>
      <c r="F234" s="178">
        <v>11755.54</v>
      </c>
    </row>
    <row r="235" spans="1:6" ht="12.75" outlineLevel="5">
      <c r="A235" s="62"/>
      <c r="B235" s="62"/>
      <c r="C235" s="62" t="s">
        <v>245</v>
      </c>
      <c r="D235" s="62"/>
      <c r="E235" s="63" t="s">
        <v>246</v>
      </c>
      <c r="F235" s="178">
        <v>387386.09</v>
      </c>
    </row>
    <row r="236" spans="1:6" ht="38.25" outlineLevel="5">
      <c r="A236" s="62"/>
      <c r="B236" s="62"/>
      <c r="C236" s="62" t="s">
        <v>247</v>
      </c>
      <c r="D236" s="62"/>
      <c r="E236" s="63" t="s">
        <v>104</v>
      </c>
      <c r="F236" s="178">
        <v>104309.73</v>
      </c>
    </row>
    <row r="237" spans="1:6" ht="38.25" outlineLevel="5">
      <c r="A237" s="62"/>
      <c r="B237" s="62"/>
      <c r="C237" s="62" t="s">
        <v>105</v>
      </c>
      <c r="D237" s="62"/>
      <c r="E237" s="63" t="s">
        <v>106</v>
      </c>
      <c r="F237" s="178">
        <v>408001</v>
      </c>
    </row>
    <row r="238" spans="1:6" ht="25.5" outlineLevel="5">
      <c r="A238" s="62"/>
      <c r="B238" s="62"/>
      <c r="C238" s="62" t="s">
        <v>107</v>
      </c>
      <c r="D238" s="62"/>
      <c r="E238" s="63" t="s">
        <v>108</v>
      </c>
      <c r="F238" s="178">
        <v>249873.27</v>
      </c>
    </row>
    <row r="239" spans="1:6" ht="25.5" outlineLevel="5">
      <c r="A239" s="62"/>
      <c r="B239" s="62"/>
      <c r="C239" s="62" t="s">
        <v>109</v>
      </c>
      <c r="D239" s="62"/>
      <c r="E239" s="63" t="s">
        <v>110</v>
      </c>
      <c r="F239" s="178">
        <v>36063.33</v>
      </c>
    </row>
    <row r="240" spans="1:6" ht="12.75" outlineLevel="2">
      <c r="A240" s="62"/>
      <c r="B240" s="62" t="s">
        <v>1103</v>
      </c>
      <c r="C240" s="62"/>
      <c r="D240" s="62"/>
      <c r="E240" s="63" t="s">
        <v>1104</v>
      </c>
      <c r="F240" s="178">
        <v>849999.06</v>
      </c>
    </row>
    <row r="241" spans="1:6" ht="12.75" outlineLevel="3">
      <c r="A241" s="62"/>
      <c r="B241" s="62"/>
      <c r="C241" s="62" t="s">
        <v>1180</v>
      </c>
      <c r="D241" s="62"/>
      <c r="E241" s="63" t="s">
        <v>1181</v>
      </c>
      <c r="F241" s="178">
        <v>849999.06</v>
      </c>
    </row>
    <row r="242" spans="1:6" ht="38.25" outlineLevel="4">
      <c r="A242" s="62"/>
      <c r="B242" s="62"/>
      <c r="C242" s="62" t="s">
        <v>1196</v>
      </c>
      <c r="D242" s="62"/>
      <c r="E242" s="63" t="s">
        <v>1197</v>
      </c>
      <c r="F242" s="178">
        <v>849999.06</v>
      </c>
    </row>
    <row r="243" spans="1:6" ht="25.5" outlineLevel="5">
      <c r="A243" s="62"/>
      <c r="B243" s="62"/>
      <c r="C243" s="62" t="s">
        <v>1105</v>
      </c>
      <c r="D243" s="62"/>
      <c r="E243" s="63" t="s">
        <v>111</v>
      </c>
      <c r="F243" s="178">
        <v>849999.06</v>
      </c>
    </row>
    <row r="244" spans="1:6" ht="12.75" outlineLevel="5">
      <c r="A244" s="62"/>
      <c r="B244" s="62"/>
      <c r="C244" s="62"/>
      <c r="D244" s="62" t="s">
        <v>256</v>
      </c>
      <c r="E244" s="63" t="s">
        <v>257</v>
      </c>
      <c r="F244" s="178">
        <v>849999.06</v>
      </c>
    </row>
    <row r="245" spans="1:6" ht="12.75" outlineLevel="1">
      <c r="A245" s="62"/>
      <c r="B245" s="62" t="s">
        <v>1126</v>
      </c>
      <c r="C245" s="62"/>
      <c r="D245" s="62"/>
      <c r="E245" s="63" t="s">
        <v>1127</v>
      </c>
      <c r="F245" s="178">
        <v>71089134.43</v>
      </c>
    </row>
    <row r="246" spans="1:6" ht="12.75" outlineLevel="2">
      <c r="A246" s="62"/>
      <c r="B246" s="62" t="s">
        <v>1128</v>
      </c>
      <c r="C246" s="62"/>
      <c r="D246" s="62"/>
      <c r="E246" s="63" t="s">
        <v>1129</v>
      </c>
      <c r="F246" s="178">
        <v>59792316.15</v>
      </c>
    </row>
    <row r="247" spans="1:6" ht="25.5" outlineLevel="3">
      <c r="A247" s="62"/>
      <c r="B247" s="62"/>
      <c r="C247" s="62" t="s">
        <v>1075</v>
      </c>
      <c r="D247" s="62"/>
      <c r="E247" s="63" t="s">
        <v>292</v>
      </c>
      <c r="F247" s="178">
        <v>36780000</v>
      </c>
    </row>
    <row r="248" spans="1:6" ht="12.75" outlineLevel="4">
      <c r="A248" s="62"/>
      <c r="B248" s="62"/>
      <c r="C248" s="62" t="s">
        <v>293</v>
      </c>
      <c r="D248" s="62"/>
      <c r="E248" s="63" t="s">
        <v>294</v>
      </c>
      <c r="F248" s="178">
        <v>36780000</v>
      </c>
    </row>
    <row r="249" spans="1:6" ht="25.5" outlineLevel="5">
      <c r="A249" s="62"/>
      <c r="B249" s="62"/>
      <c r="C249" s="62" t="s">
        <v>1130</v>
      </c>
      <c r="D249" s="62"/>
      <c r="E249" s="63" t="s">
        <v>121</v>
      </c>
      <c r="F249" s="178">
        <v>36780000</v>
      </c>
    </row>
    <row r="250" spans="1:6" ht="12.75" outlineLevel="5">
      <c r="A250" s="62"/>
      <c r="B250" s="62"/>
      <c r="C250" s="62"/>
      <c r="D250" s="62" t="s">
        <v>296</v>
      </c>
      <c r="E250" s="63" t="s">
        <v>297</v>
      </c>
      <c r="F250" s="178">
        <v>36780000</v>
      </c>
    </row>
    <row r="251" spans="1:6" ht="25.5" outlineLevel="3">
      <c r="A251" s="62"/>
      <c r="B251" s="62"/>
      <c r="C251" s="62" t="s">
        <v>1131</v>
      </c>
      <c r="D251" s="62"/>
      <c r="E251" s="63" t="s">
        <v>122</v>
      </c>
      <c r="F251" s="178">
        <v>542316.15</v>
      </c>
    </row>
    <row r="252" spans="1:6" ht="12.75" outlineLevel="4">
      <c r="A252" s="62"/>
      <c r="B252" s="62"/>
      <c r="C252" s="62" t="s">
        <v>1132</v>
      </c>
      <c r="D252" s="62"/>
      <c r="E252" s="63" t="s">
        <v>413</v>
      </c>
      <c r="F252" s="178">
        <v>542316.15</v>
      </c>
    </row>
    <row r="253" spans="1:6" ht="12.75" outlineLevel="5">
      <c r="A253" s="62"/>
      <c r="B253" s="62"/>
      <c r="C253" s="62" t="s">
        <v>123</v>
      </c>
      <c r="D253" s="62"/>
      <c r="E253" s="63" t="s">
        <v>212</v>
      </c>
      <c r="F253" s="178">
        <v>542316.15</v>
      </c>
    </row>
    <row r="254" spans="1:6" ht="12.75" outlineLevel="5">
      <c r="A254" s="62"/>
      <c r="B254" s="62"/>
      <c r="C254" s="62"/>
      <c r="D254" s="62" t="s">
        <v>256</v>
      </c>
      <c r="E254" s="63" t="s">
        <v>257</v>
      </c>
      <c r="F254" s="178">
        <v>542316.15</v>
      </c>
    </row>
    <row r="255" spans="1:6" ht="12.75" outlineLevel="3">
      <c r="A255" s="62"/>
      <c r="B255" s="62"/>
      <c r="C255" s="62" t="s">
        <v>1180</v>
      </c>
      <c r="D255" s="62"/>
      <c r="E255" s="63" t="s">
        <v>1181</v>
      </c>
      <c r="F255" s="178">
        <v>22470000</v>
      </c>
    </row>
    <row r="256" spans="1:6" ht="38.25" outlineLevel="4">
      <c r="A256" s="62"/>
      <c r="B256" s="62"/>
      <c r="C256" s="62" t="s">
        <v>405</v>
      </c>
      <c r="D256" s="62"/>
      <c r="E256" s="63" t="s">
        <v>406</v>
      </c>
      <c r="F256" s="178">
        <v>22470000</v>
      </c>
    </row>
    <row r="257" spans="1:6" ht="38.25" outlineLevel="5">
      <c r="A257" s="62"/>
      <c r="B257" s="62"/>
      <c r="C257" s="62" t="s">
        <v>129</v>
      </c>
      <c r="D257" s="62"/>
      <c r="E257" s="63" t="s">
        <v>130</v>
      </c>
      <c r="F257" s="178">
        <v>22470000</v>
      </c>
    </row>
    <row r="258" spans="1:6" ht="12.75" outlineLevel="5">
      <c r="A258" s="62"/>
      <c r="B258" s="62"/>
      <c r="C258" s="62"/>
      <c r="D258" s="62" t="s">
        <v>296</v>
      </c>
      <c r="E258" s="63" t="s">
        <v>297</v>
      </c>
      <c r="F258" s="178">
        <v>22470000</v>
      </c>
    </row>
    <row r="259" spans="1:6" ht="12.75" outlineLevel="2">
      <c r="A259" s="62"/>
      <c r="B259" s="62" t="s">
        <v>1135</v>
      </c>
      <c r="C259" s="62"/>
      <c r="D259" s="62"/>
      <c r="E259" s="63" t="s">
        <v>1136</v>
      </c>
      <c r="F259" s="178">
        <v>11296818.28</v>
      </c>
    </row>
    <row r="260" spans="1:6" ht="38.25" outlineLevel="3">
      <c r="A260" s="62"/>
      <c r="B260" s="62"/>
      <c r="C260" s="62" t="s">
        <v>1137</v>
      </c>
      <c r="D260" s="62"/>
      <c r="E260" s="63" t="s">
        <v>131</v>
      </c>
      <c r="F260" s="178">
        <v>5775413.35</v>
      </c>
    </row>
    <row r="261" spans="1:6" ht="12.75" outlineLevel="4">
      <c r="A261" s="62"/>
      <c r="B261" s="62"/>
      <c r="C261" s="62" t="s">
        <v>1138</v>
      </c>
      <c r="D261" s="62"/>
      <c r="E261" s="63" t="s">
        <v>413</v>
      </c>
      <c r="F261" s="178">
        <v>5775413.35</v>
      </c>
    </row>
    <row r="262" spans="1:6" ht="12.75" outlineLevel="5">
      <c r="A262" s="62"/>
      <c r="B262" s="62"/>
      <c r="C262" s="62" t="s">
        <v>132</v>
      </c>
      <c r="D262" s="62"/>
      <c r="E262" s="63" t="s">
        <v>212</v>
      </c>
      <c r="F262" s="178">
        <v>5775413.35</v>
      </c>
    </row>
    <row r="263" spans="1:6" ht="12.75" outlineLevel="5">
      <c r="A263" s="62"/>
      <c r="B263" s="62"/>
      <c r="C263" s="62"/>
      <c r="D263" s="62" t="s">
        <v>256</v>
      </c>
      <c r="E263" s="63" t="s">
        <v>257</v>
      </c>
      <c r="F263" s="178">
        <v>5775413.35</v>
      </c>
    </row>
    <row r="264" spans="1:6" ht="25.5" outlineLevel="3">
      <c r="A264" s="62"/>
      <c r="B264" s="62"/>
      <c r="C264" s="62" t="s">
        <v>1139</v>
      </c>
      <c r="D264" s="62"/>
      <c r="E264" s="63" t="s">
        <v>389</v>
      </c>
      <c r="F264" s="178">
        <v>5521404.93</v>
      </c>
    </row>
    <row r="265" spans="1:6" ht="12.75" outlineLevel="4">
      <c r="A265" s="62"/>
      <c r="B265" s="62"/>
      <c r="C265" s="62" t="s">
        <v>1140</v>
      </c>
      <c r="D265" s="62"/>
      <c r="E265" s="63" t="s">
        <v>413</v>
      </c>
      <c r="F265" s="178">
        <v>5521404.93</v>
      </c>
    </row>
    <row r="266" spans="1:6" ht="12.75" outlineLevel="5">
      <c r="A266" s="62"/>
      <c r="B266" s="62"/>
      <c r="C266" s="62" t="s">
        <v>390</v>
      </c>
      <c r="D266" s="62"/>
      <c r="E266" s="63" t="s">
        <v>212</v>
      </c>
      <c r="F266" s="178">
        <v>5521404.93</v>
      </c>
    </row>
    <row r="267" spans="1:6" ht="12.75" outlineLevel="5">
      <c r="A267" s="62"/>
      <c r="B267" s="62"/>
      <c r="C267" s="62"/>
      <c r="D267" s="62" t="s">
        <v>256</v>
      </c>
      <c r="E267" s="63" t="s">
        <v>257</v>
      </c>
      <c r="F267" s="178">
        <v>5521404.93</v>
      </c>
    </row>
    <row r="268" spans="1:6" ht="12.75" outlineLevel="1">
      <c r="A268" s="62"/>
      <c r="B268" s="62" t="s">
        <v>688</v>
      </c>
      <c r="C268" s="62"/>
      <c r="D268" s="62"/>
      <c r="E268" s="63" t="s">
        <v>689</v>
      </c>
      <c r="F268" s="178">
        <v>33743743.89</v>
      </c>
    </row>
    <row r="269" spans="1:6" ht="12.75" outlineLevel="2">
      <c r="A269" s="62"/>
      <c r="B269" s="62" t="s">
        <v>690</v>
      </c>
      <c r="C269" s="62"/>
      <c r="D269" s="62"/>
      <c r="E269" s="63" t="s">
        <v>691</v>
      </c>
      <c r="F269" s="178">
        <v>11619570.06</v>
      </c>
    </row>
    <row r="270" spans="1:6" ht="25.5" outlineLevel="3">
      <c r="A270" s="62"/>
      <c r="B270" s="62"/>
      <c r="C270" s="62" t="s">
        <v>1075</v>
      </c>
      <c r="D270" s="62"/>
      <c r="E270" s="63" t="s">
        <v>292</v>
      </c>
      <c r="F270" s="178">
        <v>145000</v>
      </c>
    </row>
    <row r="271" spans="1:6" ht="12.75" outlineLevel="4">
      <c r="A271" s="62"/>
      <c r="B271" s="62"/>
      <c r="C271" s="62" t="s">
        <v>293</v>
      </c>
      <c r="D271" s="62"/>
      <c r="E271" s="63" t="s">
        <v>294</v>
      </c>
      <c r="F271" s="178">
        <v>145000</v>
      </c>
    </row>
    <row r="272" spans="1:6" ht="12.75" outlineLevel="5">
      <c r="A272" s="62"/>
      <c r="B272" s="62"/>
      <c r="C272" s="62" t="s">
        <v>692</v>
      </c>
      <c r="D272" s="62"/>
      <c r="E272" s="63" t="s">
        <v>693</v>
      </c>
      <c r="F272" s="178">
        <v>145000</v>
      </c>
    </row>
    <row r="273" spans="1:6" ht="12.75" outlineLevel="5">
      <c r="A273" s="62"/>
      <c r="B273" s="62"/>
      <c r="C273" s="62"/>
      <c r="D273" s="62" t="s">
        <v>296</v>
      </c>
      <c r="E273" s="63" t="s">
        <v>297</v>
      </c>
      <c r="F273" s="178">
        <v>145000</v>
      </c>
    </row>
    <row r="274" spans="1:6" ht="27.75" customHeight="1" outlineLevel="3">
      <c r="A274" s="62"/>
      <c r="B274" s="62"/>
      <c r="C274" s="62" t="s">
        <v>694</v>
      </c>
      <c r="D274" s="62"/>
      <c r="E274" s="63" t="s">
        <v>518</v>
      </c>
      <c r="F274" s="178">
        <v>11474570.06</v>
      </c>
    </row>
    <row r="275" spans="1:6" ht="12.75" outlineLevel="4">
      <c r="A275" s="62"/>
      <c r="B275" s="62"/>
      <c r="C275" s="62" t="s">
        <v>695</v>
      </c>
      <c r="D275" s="62"/>
      <c r="E275" s="63" t="s">
        <v>413</v>
      </c>
      <c r="F275" s="178">
        <v>11474570.06</v>
      </c>
    </row>
    <row r="276" spans="1:6" ht="12.75" outlineLevel="5">
      <c r="A276" s="62"/>
      <c r="B276" s="62"/>
      <c r="C276" s="62" t="s">
        <v>519</v>
      </c>
      <c r="D276" s="62"/>
      <c r="E276" s="63" t="s">
        <v>212</v>
      </c>
      <c r="F276" s="178">
        <v>11474570.06</v>
      </c>
    </row>
    <row r="277" spans="1:6" ht="12.75" outlineLevel="5">
      <c r="A277" s="62"/>
      <c r="B277" s="62"/>
      <c r="C277" s="62"/>
      <c r="D277" s="62" t="s">
        <v>256</v>
      </c>
      <c r="E277" s="63" t="s">
        <v>257</v>
      </c>
      <c r="F277" s="178">
        <v>11474570.06</v>
      </c>
    </row>
    <row r="278" spans="1:6" ht="12.75" outlineLevel="2">
      <c r="A278" s="62"/>
      <c r="B278" s="62" t="s">
        <v>699</v>
      </c>
      <c r="C278" s="62" t="s">
        <v>760</v>
      </c>
      <c r="D278" s="62"/>
      <c r="E278" s="63" t="s">
        <v>700</v>
      </c>
      <c r="F278" s="178">
        <v>22124173.83</v>
      </c>
    </row>
    <row r="279" spans="1:6" ht="25.5" outlineLevel="3">
      <c r="A279" s="62"/>
      <c r="B279" s="62"/>
      <c r="C279" s="62" t="s">
        <v>1075</v>
      </c>
      <c r="D279" s="62"/>
      <c r="E279" s="63" t="s">
        <v>292</v>
      </c>
      <c r="F279" s="178">
        <v>3158949.71</v>
      </c>
    </row>
    <row r="280" spans="1:6" ht="12.75" outlineLevel="4">
      <c r="A280" s="62"/>
      <c r="B280" s="62"/>
      <c r="C280" s="62" t="s">
        <v>293</v>
      </c>
      <c r="D280" s="62"/>
      <c r="E280" s="63" t="s">
        <v>294</v>
      </c>
      <c r="F280" s="178">
        <v>3158949.71</v>
      </c>
    </row>
    <row r="281" spans="1:6" ht="25.5" outlineLevel="5">
      <c r="A281" s="62"/>
      <c r="B281" s="62"/>
      <c r="C281" s="62" t="s">
        <v>701</v>
      </c>
      <c r="D281" s="62"/>
      <c r="E281" s="63" t="s">
        <v>578</v>
      </c>
      <c r="F281" s="178">
        <v>3158949.71</v>
      </c>
    </row>
    <row r="282" spans="1:6" ht="12.75" outlineLevel="5">
      <c r="A282" s="62"/>
      <c r="B282" s="62"/>
      <c r="C282" s="62"/>
      <c r="D282" s="62" t="s">
        <v>296</v>
      </c>
      <c r="E282" s="63" t="s">
        <v>297</v>
      </c>
      <c r="F282" s="178">
        <v>3158949.71</v>
      </c>
    </row>
    <row r="283" spans="1:6" ht="12.75" outlineLevel="3">
      <c r="A283" s="62"/>
      <c r="B283" s="62"/>
      <c r="C283" s="62" t="s">
        <v>1180</v>
      </c>
      <c r="D283" s="62"/>
      <c r="E283" s="63" t="s">
        <v>1181</v>
      </c>
      <c r="F283" s="178">
        <v>18965224.12</v>
      </c>
    </row>
    <row r="284" spans="1:6" ht="36.75" customHeight="1" outlineLevel="4">
      <c r="A284" s="62"/>
      <c r="B284" s="62"/>
      <c r="C284" s="62" t="s">
        <v>405</v>
      </c>
      <c r="D284" s="62"/>
      <c r="E284" s="63" t="s">
        <v>406</v>
      </c>
      <c r="F284" s="178">
        <v>6600000</v>
      </c>
    </row>
    <row r="285" spans="1:6" ht="63.75" outlineLevel="5">
      <c r="A285" s="62"/>
      <c r="B285" s="62"/>
      <c r="C285" s="62" t="s">
        <v>706</v>
      </c>
      <c r="D285" s="62"/>
      <c r="E285" s="63" t="s">
        <v>525</v>
      </c>
      <c r="F285" s="178">
        <v>6600000</v>
      </c>
    </row>
    <row r="286" spans="1:6" ht="12.75" outlineLevel="5">
      <c r="A286" s="62"/>
      <c r="B286" s="62"/>
      <c r="C286" s="62"/>
      <c r="D286" s="62" t="s">
        <v>296</v>
      </c>
      <c r="E286" s="63" t="s">
        <v>297</v>
      </c>
      <c r="F286" s="178">
        <v>6600000</v>
      </c>
    </row>
    <row r="287" spans="1:6" ht="40.5" customHeight="1" outlineLevel="4">
      <c r="A287" s="62"/>
      <c r="B287" s="62"/>
      <c r="C287" s="62" t="s">
        <v>416</v>
      </c>
      <c r="D287" s="62"/>
      <c r="E287" s="63" t="s">
        <v>417</v>
      </c>
      <c r="F287" s="178">
        <v>12365224.12</v>
      </c>
    </row>
    <row r="288" spans="1:6" ht="25.5" outlineLevel="5">
      <c r="A288" s="62"/>
      <c r="B288" s="62"/>
      <c r="C288" s="62" t="s">
        <v>526</v>
      </c>
      <c r="D288" s="62"/>
      <c r="E288" s="63" t="s">
        <v>577</v>
      </c>
      <c r="F288" s="178">
        <v>12365224.12</v>
      </c>
    </row>
    <row r="289" spans="1:6" ht="12.75" outlineLevel="5">
      <c r="A289" s="62"/>
      <c r="B289" s="62"/>
      <c r="C289" s="62"/>
      <c r="D289" s="62" t="s">
        <v>296</v>
      </c>
      <c r="E289" s="63" t="s">
        <v>297</v>
      </c>
      <c r="F289" s="178">
        <v>12365224.12</v>
      </c>
    </row>
    <row r="290" spans="1:6" s="177" customFormat="1" ht="12.75">
      <c r="A290" s="61" t="s">
        <v>579</v>
      </c>
      <c r="B290" s="61"/>
      <c r="C290" s="61"/>
      <c r="D290" s="61"/>
      <c r="E290" s="64" t="s">
        <v>430</v>
      </c>
      <c r="F290" s="176">
        <v>2916000</v>
      </c>
    </row>
    <row r="291" spans="1:6" ht="12.75" outlineLevel="1">
      <c r="A291" s="62"/>
      <c r="B291" s="62" t="s">
        <v>1166</v>
      </c>
      <c r="C291" s="62"/>
      <c r="D291" s="62"/>
      <c r="E291" s="63" t="s">
        <v>1167</v>
      </c>
      <c r="F291" s="178">
        <v>2916000</v>
      </c>
    </row>
    <row r="292" spans="1:6" ht="12.75" outlineLevel="2">
      <c r="A292" s="62"/>
      <c r="B292" s="62" t="s">
        <v>1200</v>
      </c>
      <c r="C292" s="62"/>
      <c r="D292" s="62"/>
      <c r="E292" s="63" t="s">
        <v>1201</v>
      </c>
      <c r="F292" s="178">
        <v>2916000</v>
      </c>
    </row>
    <row r="293" spans="1:6" ht="12.75" outlineLevel="3">
      <c r="A293" s="62"/>
      <c r="B293" s="62"/>
      <c r="C293" s="62" t="s">
        <v>912</v>
      </c>
      <c r="D293" s="62"/>
      <c r="E293" s="63" t="s">
        <v>913</v>
      </c>
      <c r="F293" s="178">
        <v>2916000</v>
      </c>
    </row>
    <row r="294" spans="1:6" ht="25.5" outlineLevel="5">
      <c r="A294" s="62"/>
      <c r="B294" s="62"/>
      <c r="C294" s="62" t="s">
        <v>914</v>
      </c>
      <c r="D294" s="62"/>
      <c r="E294" s="63" t="s">
        <v>915</v>
      </c>
      <c r="F294" s="178">
        <v>2916000</v>
      </c>
    </row>
    <row r="295" spans="1:6" ht="15.75" customHeight="1" outlineLevel="5">
      <c r="A295" s="62"/>
      <c r="B295" s="62"/>
      <c r="C295" s="62"/>
      <c r="D295" s="62" t="s">
        <v>1188</v>
      </c>
      <c r="E295" s="63" t="s">
        <v>1171</v>
      </c>
      <c r="F295" s="178">
        <v>2916000</v>
      </c>
    </row>
    <row r="296" spans="1:6" s="177" customFormat="1" ht="12.75">
      <c r="A296" s="61" t="s">
        <v>580</v>
      </c>
      <c r="B296" s="61"/>
      <c r="C296" s="61"/>
      <c r="D296" s="61"/>
      <c r="E296" s="64" t="s">
        <v>581</v>
      </c>
      <c r="F296" s="176">
        <v>4875612.17</v>
      </c>
    </row>
    <row r="297" spans="1:6" ht="12.75" outlineLevel="1">
      <c r="A297" s="62"/>
      <c r="B297" s="62" t="s">
        <v>1166</v>
      </c>
      <c r="C297" s="62"/>
      <c r="D297" s="62"/>
      <c r="E297" s="63" t="s">
        <v>1167</v>
      </c>
      <c r="F297" s="178">
        <v>4875612.17</v>
      </c>
    </row>
    <row r="298" spans="1:6" ht="27.75" customHeight="1" outlineLevel="2">
      <c r="A298" s="62"/>
      <c r="B298" s="62" t="s">
        <v>85</v>
      </c>
      <c r="C298" s="62"/>
      <c r="D298" s="62"/>
      <c r="E298" s="63" t="s">
        <v>1168</v>
      </c>
      <c r="F298" s="178">
        <v>262263.29</v>
      </c>
    </row>
    <row r="299" spans="1:6" ht="25.5" outlineLevel="3">
      <c r="A299" s="62"/>
      <c r="B299" s="62"/>
      <c r="C299" s="62" t="s">
        <v>1169</v>
      </c>
      <c r="D299" s="62"/>
      <c r="E299" s="63" t="s">
        <v>979</v>
      </c>
      <c r="F299" s="178">
        <v>262263.29</v>
      </c>
    </row>
    <row r="300" spans="1:6" ht="12.75" outlineLevel="4">
      <c r="A300" s="62"/>
      <c r="B300" s="62"/>
      <c r="C300" s="62" t="s">
        <v>86</v>
      </c>
      <c r="D300" s="62"/>
      <c r="E300" s="63" t="s">
        <v>1170</v>
      </c>
      <c r="F300" s="178">
        <v>262263.29</v>
      </c>
    </row>
    <row r="301" spans="1:6" ht="15.75" customHeight="1" outlineLevel="5">
      <c r="A301" s="62"/>
      <c r="B301" s="62"/>
      <c r="C301" s="62"/>
      <c r="D301" s="62" t="s">
        <v>1188</v>
      </c>
      <c r="E301" s="63" t="s">
        <v>1171</v>
      </c>
      <c r="F301" s="178">
        <v>262263.29</v>
      </c>
    </row>
    <row r="302" spans="1:6" ht="38.25" outlineLevel="2">
      <c r="A302" s="62"/>
      <c r="B302" s="62" t="s">
        <v>1172</v>
      </c>
      <c r="C302" s="62"/>
      <c r="D302" s="62"/>
      <c r="E302" s="63" t="s">
        <v>900</v>
      </c>
      <c r="F302" s="178">
        <v>4613348.88</v>
      </c>
    </row>
    <row r="303" spans="1:6" ht="25.5" outlineLevel="3">
      <c r="A303" s="62"/>
      <c r="B303" s="62"/>
      <c r="C303" s="62" t="s">
        <v>1169</v>
      </c>
      <c r="D303" s="62"/>
      <c r="E303" s="63" t="s">
        <v>979</v>
      </c>
      <c r="F303" s="178">
        <v>4613348.88</v>
      </c>
    </row>
    <row r="304" spans="1:6" ht="12.75" outlineLevel="4">
      <c r="A304" s="62"/>
      <c r="B304" s="62"/>
      <c r="C304" s="62" t="s">
        <v>1173</v>
      </c>
      <c r="D304" s="62"/>
      <c r="E304" s="63" t="s">
        <v>1174</v>
      </c>
      <c r="F304" s="178">
        <v>2883954.82</v>
      </c>
    </row>
    <row r="305" spans="1:6" ht="12.75" outlineLevel="5">
      <c r="A305" s="62"/>
      <c r="B305" s="62"/>
      <c r="C305" s="62" t="s">
        <v>901</v>
      </c>
      <c r="D305" s="62"/>
      <c r="E305" s="63" t="s">
        <v>902</v>
      </c>
      <c r="F305" s="178">
        <v>2883954.82</v>
      </c>
    </row>
    <row r="306" spans="1:6" ht="15" customHeight="1" outlineLevel="5">
      <c r="A306" s="62"/>
      <c r="B306" s="62"/>
      <c r="C306" s="62"/>
      <c r="D306" s="62" t="s">
        <v>1188</v>
      </c>
      <c r="E306" s="63" t="s">
        <v>1171</v>
      </c>
      <c r="F306" s="178">
        <v>2883954.82</v>
      </c>
    </row>
    <row r="307" spans="1:6" ht="25.5" outlineLevel="4">
      <c r="A307" s="62"/>
      <c r="B307" s="62"/>
      <c r="C307" s="62" t="s">
        <v>1175</v>
      </c>
      <c r="D307" s="62"/>
      <c r="E307" s="63" t="s">
        <v>1176</v>
      </c>
      <c r="F307" s="178">
        <v>1511784.06</v>
      </c>
    </row>
    <row r="308" spans="1:6" ht="12.75" outlineLevel="5">
      <c r="A308" s="62"/>
      <c r="B308" s="62"/>
      <c r="C308" s="62"/>
      <c r="D308" s="62" t="s">
        <v>1188</v>
      </c>
      <c r="E308" s="63" t="s">
        <v>1171</v>
      </c>
      <c r="F308" s="178">
        <v>1511784.06</v>
      </c>
    </row>
    <row r="309" spans="1:6" ht="15" customHeight="1" outlineLevel="4">
      <c r="A309" s="62"/>
      <c r="B309" s="62"/>
      <c r="C309" s="62" t="s">
        <v>1177</v>
      </c>
      <c r="D309" s="62"/>
      <c r="E309" s="63" t="s">
        <v>1178</v>
      </c>
      <c r="F309" s="178">
        <v>217610</v>
      </c>
    </row>
    <row r="310" spans="1:6" ht="12.75" outlineLevel="5">
      <c r="A310" s="62"/>
      <c r="B310" s="62"/>
      <c r="C310" s="62"/>
      <c r="D310" s="62" t="s">
        <v>1188</v>
      </c>
      <c r="E310" s="63" t="s">
        <v>1171</v>
      </c>
      <c r="F310" s="178">
        <v>217610</v>
      </c>
    </row>
    <row r="311" spans="1:6" s="177" customFormat="1" ht="25.5">
      <c r="A311" s="61" t="s">
        <v>582</v>
      </c>
      <c r="B311" s="61"/>
      <c r="C311" s="61"/>
      <c r="D311" s="61"/>
      <c r="E311" s="64" t="s">
        <v>431</v>
      </c>
      <c r="F311" s="176">
        <v>543246862.16</v>
      </c>
    </row>
    <row r="312" spans="1:6" ht="12.75" outlineLevel="1">
      <c r="A312" s="62"/>
      <c r="B312" s="62" t="s">
        <v>1166</v>
      </c>
      <c r="C312" s="62"/>
      <c r="D312" s="62"/>
      <c r="E312" s="63" t="s">
        <v>1167</v>
      </c>
      <c r="F312" s="178">
        <v>559786.25</v>
      </c>
    </row>
    <row r="313" spans="1:6" ht="12.75" outlineLevel="2">
      <c r="A313" s="62"/>
      <c r="B313" s="62" t="s">
        <v>1202</v>
      </c>
      <c r="C313" s="62"/>
      <c r="D313" s="62"/>
      <c r="E313" s="63" t="s">
        <v>1203</v>
      </c>
      <c r="F313" s="178">
        <v>559786.25</v>
      </c>
    </row>
    <row r="314" spans="1:6" ht="12.75" outlineLevel="3">
      <c r="A314" s="62"/>
      <c r="B314" s="62"/>
      <c r="C314" s="62" t="s">
        <v>1206</v>
      </c>
      <c r="D314" s="62"/>
      <c r="E314" s="63" t="s">
        <v>1207</v>
      </c>
      <c r="F314" s="178">
        <v>559786.25</v>
      </c>
    </row>
    <row r="315" spans="1:6" ht="15" customHeight="1" outlineLevel="4">
      <c r="A315" s="62"/>
      <c r="B315" s="62"/>
      <c r="C315" s="62" t="s">
        <v>1208</v>
      </c>
      <c r="D315" s="62"/>
      <c r="E315" s="63" t="s">
        <v>926</v>
      </c>
      <c r="F315" s="178">
        <v>559786.25</v>
      </c>
    </row>
    <row r="316" spans="1:6" ht="12.75" outlineLevel="5">
      <c r="A316" s="62"/>
      <c r="B316" s="62"/>
      <c r="C316" s="62"/>
      <c r="D316" s="62" t="s">
        <v>1188</v>
      </c>
      <c r="E316" s="63" t="s">
        <v>1171</v>
      </c>
      <c r="F316" s="178">
        <v>559786.25</v>
      </c>
    </row>
    <row r="317" spans="1:6" ht="12.75" outlineLevel="1">
      <c r="A317" s="62"/>
      <c r="B317" s="62" t="s">
        <v>976</v>
      </c>
      <c r="C317" s="62"/>
      <c r="D317" s="62"/>
      <c r="E317" s="63" t="s">
        <v>595</v>
      </c>
      <c r="F317" s="178">
        <v>49149196.5</v>
      </c>
    </row>
    <row r="318" spans="1:6" ht="12.75" outlineLevel="2">
      <c r="A318" s="62"/>
      <c r="B318" s="62" t="s">
        <v>1006</v>
      </c>
      <c r="C318" s="62"/>
      <c r="D318" s="62"/>
      <c r="E318" s="63" t="s">
        <v>1007</v>
      </c>
      <c r="F318" s="178">
        <v>49149196.5</v>
      </c>
    </row>
    <row r="319" spans="1:6" ht="12.75" outlineLevel="3">
      <c r="A319" s="62"/>
      <c r="B319" s="62"/>
      <c r="C319" s="62" t="s">
        <v>1008</v>
      </c>
      <c r="D319" s="62"/>
      <c r="E319" s="63" t="s">
        <v>1007</v>
      </c>
      <c r="F319" s="178">
        <v>46986196.5</v>
      </c>
    </row>
    <row r="320" spans="1:6" ht="12.75" outlineLevel="4">
      <c r="A320" s="62"/>
      <c r="B320" s="62"/>
      <c r="C320" s="62" t="s">
        <v>1009</v>
      </c>
      <c r="D320" s="62"/>
      <c r="E320" s="63" t="s">
        <v>1010</v>
      </c>
      <c r="F320" s="178">
        <v>46986196.5</v>
      </c>
    </row>
    <row r="321" spans="1:6" ht="25.5" outlineLevel="5">
      <c r="A321" s="62"/>
      <c r="B321" s="62"/>
      <c r="C321" s="62" t="s">
        <v>1011</v>
      </c>
      <c r="D321" s="62"/>
      <c r="E321" s="63" t="s">
        <v>1012</v>
      </c>
      <c r="F321" s="178">
        <v>42202469.62</v>
      </c>
    </row>
    <row r="322" spans="1:6" ht="12.75" outlineLevel="5">
      <c r="A322" s="62"/>
      <c r="B322" s="62"/>
      <c r="C322" s="62"/>
      <c r="D322" s="62" t="s">
        <v>1188</v>
      </c>
      <c r="E322" s="63" t="s">
        <v>1171</v>
      </c>
      <c r="F322" s="178">
        <v>42202469.62</v>
      </c>
    </row>
    <row r="323" spans="1:6" ht="25.5" outlineLevel="5">
      <c r="A323" s="62"/>
      <c r="B323" s="62"/>
      <c r="C323" s="62" t="s">
        <v>1013</v>
      </c>
      <c r="D323" s="62"/>
      <c r="E323" s="63" t="s">
        <v>210</v>
      </c>
      <c r="F323" s="178">
        <v>4783726.88</v>
      </c>
    </row>
    <row r="324" spans="1:6" ht="12.75" outlineLevel="5">
      <c r="A324" s="62"/>
      <c r="B324" s="62"/>
      <c r="C324" s="62"/>
      <c r="D324" s="62" t="s">
        <v>1188</v>
      </c>
      <c r="E324" s="63" t="s">
        <v>1171</v>
      </c>
      <c r="F324" s="178">
        <v>4783726.88</v>
      </c>
    </row>
    <row r="325" spans="1:6" ht="12.75" outlineLevel="3">
      <c r="A325" s="62"/>
      <c r="B325" s="62"/>
      <c r="C325" s="62" t="s">
        <v>1180</v>
      </c>
      <c r="D325" s="62"/>
      <c r="E325" s="63" t="s">
        <v>1181</v>
      </c>
      <c r="F325" s="178">
        <v>2163000</v>
      </c>
    </row>
    <row r="326" spans="1:6" ht="38.25" outlineLevel="4">
      <c r="A326" s="62"/>
      <c r="B326" s="62"/>
      <c r="C326" s="62" t="s">
        <v>405</v>
      </c>
      <c r="D326" s="62"/>
      <c r="E326" s="63" t="s">
        <v>406</v>
      </c>
      <c r="F326" s="178">
        <v>2163000</v>
      </c>
    </row>
    <row r="327" spans="1:6" ht="12.75" outlineLevel="5">
      <c r="A327" s="62"/>
      <c r="B327" s="62"/>
      <c r="C327" s="62" t="s">
        <v>407</v>
      </c>
      <c r="D327" s="62"/>
      <c r="E327" s="63" t="s">
        <v>408</v>
      </c>
      <c r="F327" s="178">
        <v>2163000</v>
      </c>
    </row>
    <row r="328" spans="1:6" ht="12.75" outlineLevel="5">
      <c r="A328" s="62"/>
      <c r="B328" s="62"/>
      <c r="C328" s="62"/>
      <c r="D328" s="62" t="s">
        <v>1188</v>
      </c>
      <c r="E328" s="63" t="s">
        <v>1171</v>
      </c>
      <c r="F328" s="178">
        <v>2163000</v>
      </c>
    </row>
    <row r="329" spans="1:6" ht="12.75" outlineLevel="1">
      <c r="A329" s="62"/>
      <c r="B329" s="62" t="s">
        <v>1067</v>
      </c>
      <c r="C329" s="62"/>
      <c r="D329" s="62"/>
      <c r="E329" s="63" t="s">
        <v>1068</v>
      </c>
      <c r="F329" s="178">
        <v>482488379.41</v>
      </c>
    </row>
    <row r="330" spans="1:6" ht="12.75" outlineLevel="2">
      <c r="A330" s="62"/>
      <c r="B330" s="62" t="s">
        <v>1069</v>
      </c>
      <c r="C330" s="62"/>
      <c r="D330" s="62"/>
      <c r="E330" s="63" t="s">
        <v>1070</v>
      </c>
      <c r="F330" s="178">
        <v>462241468.39</v>
      </c>
    </row>
    <row r="331" spans="1:6" ht="38.25" outlineLevel="3">
      <c r="A331" s="62"/>
      <c r="B331" s="62"/>
      <c r="C331" s="62" t="s">
        <v>1071</v>
      </c>
      <c r="D331" s="62"/>
      <c r="E331" s="63" t="s">
        <v>225</v>
      </c>
      <c r="F331" s="178">
        <v>462068968.39</v>
      </c>
    </row>
    <row r="332" spans="1:6" ht="63.75" outlineLevel="4">
      <c r="A332" s="62"/>
      <c r="B332" s="62"/>
      <c r="C332" s="62" t="s">
        <v>226</v>
      </c>
      <c r="D332" s="62"/>
      <c r="E332" s="63" t="s">
        <v>227</v>
      </c>
      <c r="F332" s="178">
        <v>416494376.13</v>
      </c>
    </row>
    <row r="333" spans="1:6" ht="25.5" outlineLevel="5">
      <c r="A333" s="62"/>
      <c r="B333" s="62"/>
      <c r="C333" s="62" t="s">
        <v>228</v>
      </c>
      <c r="D333" s="62"/>
      <c r="E333" s="63" t="s">
        <v>1074</v>
      </c>
      <c r="F333" s="178">
        <v>416494376.13</v>
      </c>
    </row>
    <row r="334" spans="1:6" ht="38.25" outlineLevel="5">
      <c r="A334" s="62"/>
      <c r="B334" s="62"/>
      <c r="C334" s="62"/>
      <c r="D334" s="62" t="s">
        <v>984</v>
      </c>
      <c r="E334" s="63" t="s">
        <v>195</v>
      </c>
      <c r="F334" s="178">
        <v>416494376.13</v>
      </c>
    </row>
    <row r="335" spans="1:6" ht="38.25" outlineLevel="4">
      <c r="A335" s="62"/>
      <c r="B335" s="62"/>
      <c r="C335" s="62" t="s">
        <v>1072</v>
      </c>
      <c r="D335" s="62"/>
      <c r="E335" s="63" t="s">
        <v>229</v>
      </c>
      <c r="F335" s="178">
        <v>45574592.26</v>
      </c>
    </row>
    <row r="336" spans="1:6" ht="25.5" outlineLevel="5">
      <c r="A336" s="62"/>
      <c r="B336" s="62"/>
      <c r="C336" s="62" t="s">
        <v>1073</v>
      </c>
      <c r="D336" s="62"/>
      <c r="E336" s="63" t="s">
        <v>1074</v>
      </c>
      <c r="F336" s="178">
        <v>45574592.26</v>
      </c>
    </row>
    <row r="337" spans="1:6" ht="38.25" outlineLevel="5">
      <c r="A337" s="62"/>
      <c r="B337" s="62"/>
      <c r="C337" s="62"/>
      <c r="D337" s="62" t="s">
        <v>984</v>
      </c>
      <c r="E337" s="63" t="s">
        <v>195</v>
      </c>
      <c r="F337" s="178">
        <v>45574592.26</v>
      </c>
    </row>
    <row r="338" spans="1:6" ht="12.75" outlineLevel="3">
      <c r="A338" s="62"/>
      <c r="B338" s="62"/>
      <c r="C338" s="62" t="s">
        <v>1076</v>
      </c>
      <c r="D338" s="62"/>
      <c r="E338" s="63" t="s">
        <v>230</v>
      </c>
      <c r="F338" s="178">
        <v>172500</v>
      </c>
    </row>
    <row r="339" spans="1:6" ht="12.75" outlineLevel="4">
      <c r="A339" s="62"/>
      <c r="B339" s="62"/>
      <c r="C339" s="62" t="s">
        <v>1077</v>
      </c>
      <c r="D339" s="62"/>
      <c r="E339" s="63" t="s">
        <v>1078</v>
      </c>
      <c r="F339" s="178">
        <v>172500</v>
      </c>
    </row>
    <row r="340" spans="1:6" ht="12.75" outlineLevel="5">
      <c r="A340" s="62"/>
      <c r="B340" s="62"/>
      <c r="C340" s="62"/>
      <c r="D340" s="62" t="s">
        <v>280</v>
      </c>
      <c r="E340" s="63" t="s">
        <v>975</v>
      </c>
      <c r="F340" s="178">
        <v>172500</v>
      </c>
    </row>
    <row r="341" spans="1:6" ht="12.75" outlineLevel="2">
      <c r="A341" s="62"/>
      <c r="B341" s="62" t="s">
        <v>1083</v>
      </c>
      <c r="C341" s="62"/>
      <c r="D341" s="62"/>
      <c r="E341" s="63" t="s">
        <v>1084</v>
      </c>
      <c r="F341" s="178">
        <v>6850273.65</v>
      </c>
    </row>
    <row r="342" spans="1:6" ht="12.75" outlineLevel="3">
      <c r="A342" s="62"/>
      <c r="B342" s="62"/>
      <c r="C342" s="62" t="s">
        <v>1094</v>
      </c>
      <c r="D342" s="62"/>
      <c r="E342" s="63" t="s">
        <v>1095</v>
      </c>
      <c r="F342" s="178">
        <v>4405273.65</v>
      </c>
    </row>
    <row r="343" spans="1:6" ht="25.5" outlineLevel="4">
      <c r="A343" s="62"/>
      <c r="B343" s="62"/>
      <c r="C343" s="62" t="s">
        <v>1096</v>
      </c>
      <c r="D343" s="62"/>
      <c r="E343" s="63" t="s">
        <v>233</v>
      </c>
      <c r="F343" s="178">
        <v>4405273.65</v>
      </c>
    </row>
    <row r="344" spans="1:6" ht="25.5" outlineLevel="5">
      <c r="A344" s="62"/>
      <c r="B344" s="62"/>
      <c r="C344" s="62" t="s">
        <v>1097</v>
      </c>
      <c r="D344" s="62"/>
      <c r="E344" s="63" t="s">
        <v>1098</v>
      </c>
      <c r="F344" s="178">
        <v>2648605.68</v>
      </c>
    </row>
    <row r="345" spans="1:6" ht="12.75" outlineLevel="5">
      <c r="A345" s="62"/>
      <c r="B345" s="62"/>
      <c r="C345" s="62"/>
      <c r="D345" s="62" t="s">
        <v>1188</v>
      </c>
      <c r="E345" s="63" t="s">
        <v>1171</v>
      </c>
      <c r="F345" s="178">
        <v>2648605.68</v>
      </c>
    </row>
    <row r="346" spans="1:6" ht="26.25" customHeight="1" outlineLevel="5">
      <c r="A346" s="62"/>
      <c r="B346" s="62"/>
      <c r="C346" s="62" t="s">
        <v>1099</v>
      </c>
      <c r="D346" s="62"/>
      <c r="E346" s="63" t="s">
        <v>1100</v>
      </c>
      <c r="F346" s="178">
        <v>1756667.97</v>
      </c>
    </row>
    <row r="347" spans="1:6" ht="12.75" outlineLevel="5">
      <c r="A347" s="62"/>
      <c r="B347" s="62"/>
      <c r="C347" s="62"/>
      <c r="D347" s="62" t="s">
        <v>1188</v>
      </c>
      <c r="E347" s="63" t="s">
        <v>1171</v>
      </c>
      <c r="F347" s="178">
        <v>1756667.97</v>
      </c>
    </row>
    <row r="348" spans="1:6" ht="12.75" outlineLevel="3">
      <c r="A348" s="62"/>
      <c r="B348" s="62"/>
      <c r="C348" s="62" t="s">
        <v>1180</v>
      </c>
      <c r="D348" s="62"/>
      <c r="E348" s="63" t="s">
        <v>1181</v>
      </c>
      <c r="F348" s="178">
        <v>2445000</v>
      </c>
    </row>
    <row r="349" spans="1:6" ht="38.25" outlineLevel="4">
      <c r="A349" s="62"/>
      <c r="B349" s="62"/>
      <c r="C349" s="62" t="s">
        <v>1196</v>
      </c>
      <c r="D349" s="62"/>
      <c r="E349" s="63" t="s">
        <v>1197</v>
      </c>
      <c r="F349" s="178">
        <v>2445000</v>
      </c>
    </row>
    <row r="350" spans="1:6" ht="25.5" outlineLevel="5">
      <c r="A350" s="62"/>
      <c r="B350" s="62"/>
      <c r="C350" s="62" t="s">
        <v>236</v>
      </c>
      <c r="D350" s="62"/>
      <c r="E350" s="63" t="s">
        <v>237</v>
      </c>
      <c r="F350" s="178">
        <v>2000000</v>
      </c>
    </row>
    <row r="351" spans="1:6" ht="12.75" outlineLevel="5">
      <c r="A351" s="62"/>
      <c r="B351" s="62"/>
      <c r="C351" s="62"/>
      <c r="D351" s="62" t="s">
        <v>1188</v>
      </c>
      <c r="E351" s="63" t="s">
        <v>1171</v>
      </c>
      <c r="F351" s="178">
        <v>2000000</v>
      </c>
    </row>
    <row r="352" spans="1:6" ht="25.5" outlineLevel="5">
      <c r="A352" s="62"/>
      <c r="B352" s="62"/>
      <c r="C352" s="62" t="s">
        <v>238</v>
      </c>
      <c r="D352" s="62"/>
      <c r="E352" s="63" t="s">
        <v>239</v>
      </c>
      <c r="F352" s="178">
        <v>445000</v>
      </c>
    </row>
    <row r="353" spans="1:6" ht="12.75" outlineLevel="5">
      <c r="A353" s="62"/>
      <c r="B353" s="62"/>
      <c r="C353" s="62"/>
      <c r="D353" s="62" t="s">
        <v>1188</v>
      </c>
      <c r="E353" s="63" t="s">
        <v>1171</v>
      </c>
      <c r="F353" s="178">
        <v>445000</v>
      </c>
    </row>
    <row r="354" spans="1:6" ht="12.75" outlineLevel="2">
      <c r="A354" s="62"/>
      <c r="B354" s="62" t="s">
        <v>1103</v>
      </c>
      <c r="C354" s="62"/>
      <c r="D354" s="62"/>
      <c r="E354" s="63" t="s">
        <v>1104</v>
      </c>
      <c r="F354" s="178">
        <v>5066183</v>
      </c>
    </row>
    <row r="355" spans="1:6" ht="12.75" outlineLevel="3">
      <c r="A355" s="62"/>
      <c r="B355" s="62"/>
      <c r="C355" s="62" t="s">
        <v>1180</v>
      </c>
      <c r="D355" s="62"/>
      <c r="E355" s="63" t="s">
        <v>1181</v>
      </c>
      <c r="F355" s="178">
        <v>4600000</v>
      </c>
    </row>
    <row r="356" spans="1:6" ht="38.25" outlineLevel="4">
      <c r="A356" s="62"/>
      <c r="B356" s="62"/>
      <c r="C356" s="62" t="s">
        <v>1196</v>
      </c>
      <c r="D356" s="62"/>
      <c r="E356" s="63" t="s">
        <v>1197</v>
      </c>
      <c r="F356" s="178">
        <v>4600000</v>
      </c>
    </row>
    <row r="357" spans="1:6" ht="25.5" outlineLevel="5">
      <c r="A357" s="62"/>
      <c r="B357" s="62"/>
      <c r="C357" s="62" t="s">
        <v>1105</v>
      </c>
      <c r="D357" s="62"/>
      <c r="E357" s="63" t="s">
        <v>111</v>
      </c>
      <c r="F357" s="178">
        <v>4600000</v>
      </c>
    </row>
    <row r="358" spans="1:6" ht="12.75" outlineLevel="5">
      <c r="A358" s="62"/>
      <c r="B358" s="62"/>
      <c r="C358" s="62"/>
      <c r="D358" s="62" t="s">
        <v>1188</v>
      </c>
      <c r="E358" s="63" t="s">
        <v>1171</v>
      </c>
      <c r="F358" s="178">
        <v>4600000</v>
      </c>
    </row>
    <row r="359" spans="1:6" ht="12.75" outlineLevel="3">
      <c r="A359" s="62"/>
      <c r="B359" s="62"/>
      <c r="C359" s="62" t="s">
        <v>1106</v>
      </c>
      <c r="D359" s="62"/>
      <c r="E359" s="63" t="s">
        <v>1104</v>
      </c>
      <c r="F359" s="178">
        <v>466183</v>
      </c>
    </row>
    <row r="360" spans="1:6" ht="12.75" outlineLevel="4">
      <c r="A360" s="62"/>
      <c r="B360" s="62"/>
      <c r="C360" s="62" t="s">
        <v>1107</v>
      </c>
      <c r="D360" s="62"/>
      <c r="E360" s="63" t="s">
        <v>1108</v>
      </c>
      <c r="F360" s="178">
        <v>98183</v>
      </c>
    </row>
    <row r="361" spans="1:6" ht="12.75" outlineLevel="5">
      <c r="A361" s="62"/>
      <c r="B361" s="62"/>
      <c r="C361" s="62"/>
      <c r="D361" s="62" t="s">
        <v>1188</v>
      </c>
      <c r="E361" s="63" t="s">
        <v>1171</v>
      </c>
      <c r="F361" s="178">
        <v>98183</v>
      </c>
    </row>
    <row r="362" spans="1:6" ht="25.5" outlineLevel="4">
      <c r="A362" s="62"/>
      <c r="B362" s="62"/>
      <c r="C362" s="62" t="s">
        <v>1109</v>
      </c>
      <c r="D362" s="62"/>
      <c r="E362" s="63" t="s">
        <v>1110</v>
      </c>
      <c r="F362" s="178">
        <v>368000</v>
      </c>
    </row>
    <row r="363" spans="1:6" ht="12.75" outlineLevel="5">
      <c r="A363" s="62"/>
      <c r="B363" s="62"/>
      <c r="C363" s="62"/>
      <c r="D363" s="62" t="s">
        <v>1188</v>
      </c>
      <c r="E363" s="63" t="s">
        <v>1171</v>
      </c>
      <c r="F363" s="178">
        <v>368000</v>
      </c>
    </row>
    <row r="364" spans="1:6" ht="12.75" outlineLevel="2">
      <c r="A364" s="62"/>
      <c r="B364" s="62" t="s">
        <v>1111</v>
      </c>
      <c r="C364" s="62"/>
      <c r="D364" s="62"/>
      <c r="E364" s="63" t="s">
        <v>1112</v>
      </c>
      <c r="F364" s="178">
        <v>8330454.37</v>
      </c>
    </row>
    <row r="365" spans="1:6" ht="25.5" outlineLevel="3">
      <c r="A365" s="62"/>
      <c r="B365" s="62"/>
      <c r="C365" s="62" t="s">
        <v>1169</v>
      </c>
      <c r="D365" s="62"/>
      <c r="E365" s="63" t="s">
        <v>979</v>
      </c>
      <c r="F365" s="178">
        <v>6009365.3</v>
      </c>
    </row>
    <row r="366" spans="1:6" ht="12.75" outlineLevel="4">
      <c r="A366" s="62"/>
      <c r="B366" s="62"/>
      <c r="C366" s="62" t="s">
        <v>1173</v>
      </c>
      <c r="D366" s="62"/>
      <c r="E366" s="63" t="s">
        <v>1174</v>
      </c>
      <c r="F366" s="178">
        <v>6009365.3</v>
      </c>
    </row>
    <row r="367" spans="1:6" ht="12.75" outlineLevel="5">
      <c r="A367" s="62"/>
      <c r="B367" s="62"/>
      <c r="C367" s="62" t="s">
        <v>901</v>
      </c>
      <c r="D367" s="62"/>
      <c r="E367" s="63" t="s">
        <v>902</v>
      </c>
      <c r="F367" s="178">
        <v>5910111.47</v>
      </c>
    </row>
    <row r="368" spans="1:6" ht="12.75" outlineLevel="5">
      <c r="A368" s="62"/>
      <c r="B368" s="62"/>
      <c r="C368" s="62"/>
      <c r="D368" s="62" t="s">
        <v>1188</v>
      </c>
      <c r="E368" s="63" t="s">
        <v>1171</v>
      </c>
      <c r="F368" s="178">
        <v>5910111.47</v>
      </c>
    </row>
    <row r="369" spans="1:6" ht="25.5" outlineLevel="5">
      <c r="A369" s="62"/>
      <c r="B369" s="62"/>
      <c r="C369" s="62" t="s">
        <v>904</v>
      </c>
      <c r="D369" s="62"/>
      <c r="E369" s="63" t="s">
        <v>905</v>
      </c>
      <c r="F369" s="178">
        <v>99253.83</v>
      </c>
    </row>
    <row r="370" spans="1:6" ht="12.75" outlineLevel="5">
      <c r="A370" s="62"/>
      <c r="B370" s="62"/>
      <c r="C370" s="62"/>
      <c r="D370" s="62" t="s">
        <v>1188</v>
      </c>
      <c r="E370" s="63" t="s">
        <v>1171</v>
      </c>
      <c r="F370" s="178">
        <v>99253.83</v>
      </c>
    </row>
    <row r="371" spans="1:6" ht="12.75" outlineLevel="3">
      <c r="A371" s="62"/>
      <c r="B371" s="62"/>
      <c r="C371" s="62" t="s">
        <v>1180</v>
      </c>
      <c r="D371" s="62"/>
      <c r="E371" s="63" t="s">
        <v>1181</v>
      </c>
      <c r="F371" s="178">
        <v>2321089.07</v>
      </c>
    </row>
    <row r="372" spans="1:6" ht="38.25" outlineLevel="4">
      <c r="A372" s="62"/>
      <c r="B372" s="62"/>
      <c r="C372" s="62" t="s">
        <v>1196</v>
      </c>
      <c r="D372" s="62"/>
      <c r="E372" s="63" t="s">
        <v>1197</v>
      </c>
      <c r="F372" s="178">
        <v>2321089.07</v>
      </c>
    </row>
    <row r="373" spans="1:6" ht="38.25" outlineLevel="5">
      <c r="A373" s="62"/>
      <c r="B373" s="62"/>
      <c r="C373" s="62" t="s">
        <v>1113</v>
      </c>
      <c r="D373" s="62"/>
      <c r="E373" s="63" t="s">
        <v>112</v>
      </c>
      <c r="F373" s="178">
        <v>227700</v>
      </c>
    </row>
    <row r="374" spans="1:6" ht="12.75" outlineLevel="5">
      <c r="A374" s="62"/>
      <c r="B374" s="62"/>
      <c r="C374" s="62"/>
      <c r="D374" s="62" t="s">
        <v>1188</v>
      </c>
      <c r="E374" s="63" t="s">
        <v>1171</v>
      </c>
      <c r="F374" s="178">
        <v>227700</v>
      </c>
    </row>
    <row r="375" spans="1:6" ht="25.5" outlineLevel="5">
      <c r="A375" s="62"/>
      <c r="B375" s="62"/>
      <c r="C375" s="62" t="s">
        <v>1114</v>
      </c>
      <c r="D375" s="62"/>
      <c r="E375" s="63" t="s">
        <v>1115</v>
      </c>
      <c r="F375" s="178">
        <v>267505</v>
      </c>
    </row>
    <row r="376" spans="1:6" ht="12.75" outlineLevel="5">
      <c r="A376" s="62"/>
      <c r="B376" s="62"/>
      <c r="C376" s="62"/>
      <c r="D376" s="62" t="s">
        <v>1188</v>
      </c>
      <c r="E376" s="63" t="s">
        <v>1171</v>
      </c>
      <c r="F376" s="178">
        <v>267505</v>
      </c>
    </row>
    <row r="377" spans="1:6" ht="25.5" outlineLevel="5">
      <c r="A377" s="62"/>
      <c r="B377" s="62"/>
      <c r="C377" s="62" t="s">
        <v>1116</v>
      </c>
      <c r="D377" s="62"/>
      <c r="E377" s="63" t="s">
        <v>113</v>
      </c>
      <c r="F377" s="178">
        <v>1756884.07</v>
      </c>
    </row>
    <row r="378" spans="1:6" ht="12.75" outlineLevel="5">
      <c r="A378" s="62"/>
      <c r="B378" s="62"/>
      <c r="C378" s="62"/>
      <c r="D378" s="62" t="s">
        <v>1188</v>
      </c>
      <c r="E378" s="63" t="s">
        <v>1171</v>
      </c>
      <c r="F378" s="178">
        <v>1756884.07</v>
      </c>
    </row>
    <row r="379" spans="1:6" ht="16.5" customHeight="1" outlineLevel="5">
      <c r="A379" s="62"/>
      <c r="B379" s="62"/>
      <c r="C379" s="62" t="s">
        <v>1117</v>
      </c>
      <c r="D379" s="62"/>
      <c r="E379" s="63" t="s">
        <v>1118</v>
      </c>
      <c r="F379" s="178">
        <v>69000</v>
      </c>
    </row>
    <row r="380" spans="1:6" ht="12.75" outlineLevel="5">
      <c r="A380" s="62"/>
      <c r="B380" s="62"/>
      <c r="C380" s="62"/>
      <c r="D380" s="62" t="s">
        <v>1188</v>
      </c>
      <c r="E380" s="63" t="s">
        <v>1171</v>
      </c>
      <c r="F380" s="178">
        <v>69000</v>
      </c>
    </row>
    <row r="381" spans="1:6" ht="12.75" outlineLevel="1">
      <c r="A381" s="62"/>
      <c r="B381" s="62" t="s">
        <v>58</v>
      </c>
      <c r="C381" s="62"/>
      <c r="D381" s="62"/>
      <c r="E381" s="63" t="s">
        <v>1181</v>
      </c>
      <c r="F381" s="178">
        <v>11049500</v>
      </c>
    </row>
    <row r="382" spans="1:6" ht="12.75" outlineLevel="2">
      <c r="A382" s="62"/>
      <c r="B382" s="62" t="s">
        <v>70</v>
      </c>
      <c r="C382" s="62"/>
      <c r="D382" s="62"/>
      <c r="E382" s="63" t="s">
        <v>626</v>
      </c>
      <c r="F382" s="178">
        <v>11049500</v>
      </c>
    </row>
    <row r="383" spans="1:6" ht="12.75" outlineLevel="3">
      <c r="A383" s="62"/>
      <c r="B383" s="62"/>
      <c r="C383" s="62" t="s">
        <v>1180</v>
      </c>
      <c r="D383" s="62"/>
      <c r="E383" s="63" t="s">
        <v>1181</v>
      </c>
      <c r="F383" s="178">
        <v>11049500</v>
      </c>
    </row>
    <row r="384" spans="1:6" ht="27.75" customHeight="1" outlineLevel="4">
      <c r="A384" s="62"/>
      <c r="B384" s="62"/>
      <c r="C384" s="62" t="s">
        <v>66</v>
      </c>
      <c r="D384" s="62"/>
      <c r="E384" s="63" t="s">
        <v>67</v>
      </c>
      <c r="F384" s="178">
        <v>11049500</v>
      </c>
    </row>
    <row r="385" spans="1:6" ht="12.75" outlineLevel="5">
      <c r="A385" s="62"/>
      <c r="B385" s="62"/>
      <c r="C385" s="62" t="s">
        <v>559</v>
      </c>
      <c r="D385" s="62"/>
      <c r="E385" s="63" t="s">
        <v>560</v>
      </c>
      <c r="F385" s="178">
        <v>4849500</v>
      </c>
    </row>
    <row r="386" spans="1:6" ht="12.75" outlineLevel="5">
      <c r="A386" s="62"/>
      <c r="B386" s="62"/>
      <c r="C386" s="62"/>
      <c r="D386" s="62" t="s">
        <v>65</v>
      </c>
      <c r="E386" s="63" t="s">
        <v>626</v>
      </c>
      <c r="F386" s="178">
        <v>4849500</v>
      </c>
    </row>
    <row r="387" spans="1:6" ht="25.5" outlineLevel="5">
      <c r="A387" s="62"/>
      <c r="B387" s="62"/>
      <c r="C387" s="62" t="s">
        <v>561</v>
      </c>
      <c r="D387" s="62"/>
      <c r="E387" s="63" t="s">
        <v>562</v>
      </c>
      <c r="F387" s="178">
        <v>2500000</v>
      </c>
    </row>
    <row r="388" spans="1:6" ht="12.75" outlineLevel="5">
      <c r="A388" s="62"/>
      <c r="B388" s="62"/>
      <c r="C388" s="62"/>
      <c r="D388" s="62" t="s">
        <v>65</v>
      </c>
      <c r="E388" s="63" t="s">
        <v>626</v>
      </c>
      <c r="F388" s="178">
        <v>2500000</v>
      </c>
    </row>
    <row r="389" spans="1:6" ht="12.75" outlineLevel="5">
      <c r="A389" s="62"/>
      <c r="B389" s="62"/>
      <c r="C389" s="62" t="s">
        <v>565</v>
      </c>
      <c r="D389" s="62"/>
      <c r="E389" s="63" t="s">
        <v>566</v>
      </c>
      <c r="F389" s="178">
        <v>2700000</v>
      </c>
    </row>
    <row r="390" spans="1:6" ht="12.75" outlineLevel="5">
      <c r="A390" s="62"/>
      <c r="B390" s="62"/>
      <c r="C390" s="62"/>
      <c r="D390" s="62" t="s">
        <v>65</v>
      </c>
      <c r="E390" s="63" t="s">
        <v>626</v>
      </c>
      <c r="F390" s="178">
        <v>2700000</v>
      </c>
    </row>
    <row r="391" spans="1:6" ht="25.5" outlineLevel="5">
      <c r="A391" s="62"/>
      <c r="B391" s="62"/>
      <c r="C391" s="62" t="s">
        <v>567</v>
      </c>
      <c r="D391" s="62"/>
      <c r="E391" s="63" t="s">
        <v>568</v>
      </c>
      <c r="F391" s="178">
        <v>1000000</v>
      </c>
    </row>
    <row r="392" spans="1:6" ht="12.75" outlineLevel="5">
      <c r="A392" s="62"/>
      <c r="B392" s="62"/>
      <c r="C392" s="62"/>
      <c r="D392" s="62" t="s">
        <v>65</v>
      </c>
      <c r="E392" s="63" t="s">
        <v>626</v>
      </c>
      <c r="F392" s="178">
        <v>1000000</v>
      </c>
    </row>
    <row r="393" spans="1:6" s="177" customFormat="1" ht="25.5" customHeight="1">
      <c r="A393" s="61" t="s">
        <v>583</v>
      </c>
      <c r="B393" s="61"/>
      <c r="C393" s="61"/>
      <c r="D393" s="61"/>
      <c r="E393" s="64" t="s">
        <v>843</v>
      </c>
      <c r="F393" s="176">
        <v>161803232.78</v>
      </c>
    </row>
    <row r="394" spans="1:6" ht="12.75" outlineLevel="1">
      <c r="A394" s="62"/>
      <c r="B394" s="62" t="s">
        <v>1166</v>
      </c>
      <c r="C394" s="62"/>
      <c r="D394" s="62"/>
      <c r="E394" s="63" t="s">
        <v>1167</v>
      </c>
      <c r="F394" s="178">
        <v>20036209.28</v>
      </c>
    </row>
    <row r="395" spans="1:6" ht="26.25" customHeight="1" outlineLevel="2">
      <c r="A395" s="62"/>
      <c r="B395" s="62" t="s">
        <v>1190</v>
      </c>
      <c r="C395" s="62"/>
      <c r="D395" s="62"/>
      <c r="E395" s="63" t="s">
        <v>1191</v>
      </c>
      <c r="F395" s="178">
        <v>12379525.62</v>
      </c>
    </row>
    <row r="396" spans="1:6" ht="25.5" outlineLevel="3">
      <c r="A396" s="62"/>
      <c r="B396" s="62"/>
      <c r="C396" s="62" t="s">
        <v>1169</v>
      </c>
      <c r="D396" s="62"/>
      <c r="E396" s="63" t="s">
        <v>979</v>
      </c>
      <c r="F396" s="178">
        <v>10620699.05</v>
      </c>
    </row>
    <row r="397" spans="1:6" ht="12.75" outlineLevel="4">
      <c r="A397" s="62"/>
      <c r="B397" s="62"/>
      <c r="C397" s="62" t="s">
        <v>1173</v>
      </c>
      <c r="D397" s="62"/>
      <c r="E397" s="63" t="s">
        <v>1174</v>
      </c>
      <c r="F397" s="178">
        <v>10620699.05</v>
      </c>
    </row>
    <row r="398" spans="1:6" ht="12.75" outlineLevel="5">
      <c r="A398" s="62"/>
      <c r="B398" s="62"/>
      <c r="C398" s="62" t="s">
        <v>901</v>
      </c>
      <c r="D398" s="62"/>
      <c r="E398" s="63" t="s">
        <v>902</v>
      </c>
      <c r="F398" s="178">
        <v>10620699.05</v>
      </c>
    </row>
    <row r="399" spans="1:6" ht="12.75" outlineLevel="5">
      <c r="A399" s="62"/>
      <c r="B399" s="62"/>
      <c r="C399" s="62"/>
      <c r="D399" s="62" t="s">
        <v>1188</v>
      </c>
      <c r="E399" s="63" t="s">
        <v>1171</v>
      </c>
      <c r="F399" s="178">
        <v>10620699.05</v>
      </c>
    </row>
    <row r="400" spans="1:6" ht="12.75" outlineLevel="3">
      <c r="A400" s="62"/>
      <c r="B400" s="62"/>
      <c r="C400" s="62" t="s">
        <v>1147</v>
      </c>
      <c r="D400" s="62"/>
      <c r="E400" s="63" t="s">
        <v>1148</v>
      </c>
      <c r="F400" s="178">
        <v>296626.57</v>
      </c>
    </row>
    <row r="401" spans="1:6" ht="27" customHeight="1" outlineLevel="4">
      <c r="A401" s="62"/>
      <c r="B401" s="62"/>
      <c r="C401" s="62" t="s">
        <v>898</v>
      </c>
      <c r="D401" s="62"/>
      <c r="E401" s="63" t="s">
        <v>899</v>
      </c>
      <c r="F401" s="178">
        <v>296626.57</v>
      </c>
    </row>
    <row r="402" spans="1:6" ht="12.75" outlineLevel="5">
      <c r="A402" s="62"/>
      <c r="B402" s="62"/>
      <c r="C402" s="62"/>
      <c r="D402" s="62" t="s">
        <v>1188</v>
      </c>
      <c r="E402" s="63" t="s">
        <v>1171</v>
      </c>
      <c r="F402" s="178">
        <v>296626.57</v>
      </c>
    </row>
    <row r="403" spans="1:6" ht="12.75" outlineLevel="3">
      <c r="A403" s="62"/>
      <c r="B403" s="62"/>
      <c r="C403" s="62" t="s">
        <v>1180</v>
      </c>
      <c r="D403" s="62"/>
      <c r="E403" s="63" t="s">
        <v>1181</v>
      </c>
      <c r="F403" s="178">
        <v>1462200</v>
      </c>
    </row>
    <row r="404" spans="1:6" ht="51" outlineLevel="4">
      <c r="A404" s="62"/>
      <c r="B404" s="62"/>
      <c r="C404" s="62" t="s">
        <v>1182</v>
      </c>
      <c r="D404" s="62"/>
      <c r="E404" s="63" t="s">
        <v>1183</v>
      </c>
      <c r="F404" s="178">
        <v>164900</v>
      </c>
    </row>
    <row r="405" spans="1:6" ht="25.5" outlineLevel="5">
      <c r="A405" s="62"/>
      <c r="B405" s="62"/>
      <c r="C405" s="62" t="s">
        <v>1194</v>
      </c>
      <c r="D405" s="62"/>
      <c r="E405" s="63" t="s">
        <v>1195</v>
      </c>
      <c r="F405" s="178">
        <v>164900</v>
      </c>
    </row>
    <row r="406" spans="1:6" ht="12.75" outlineLevel="5">
      <c r="A406" s="62"/>
      <c r="B406" s="62"/>
      <c r="C406" s="62"/>
      <c r="D406" s="62" t="s">
        <v>1188</v>
      </c>
      <c r="E406" s="63" t="s">
        <v>1171</v>
      </c>
      <c r="F406" s="178">
        <v>164900</v>
      </c>
    </row>
    <row r="407" spans="1:6" ht="38.25" outlineLevel="4">
      <c r="A407" s="62"/>
      <c r="B407" s="62"/>
      <c r="C407" s="62" t="s">
        <v>1196</v>
      </c>
      <c r="D407" s="62"/>
      <c r="E407" s="63" t="s">
        <v>1197</v>
      </c>
      <c r="F407" s="178">
        <v>1297300</v>
      </c>
    </row>
    <row r="408" spans="1:6" ht="27" customHeight="1" outlineLevel="5">
      <c r="A408" s="62"/>
      <c r="B408" s="62"/>
      <c r="C408" s="62" t="s">
        <v>1198</v>
      </c>
      <c r="D408" s="62"/>
      <c r="E408" s="63" t="s">
        <v>1199</v>
      </c>
      <c r="F408" s="178">
        <v>1297300</v>
      </c>
    </row>
    <row r="409" spans="1:6" ht="12.75" outlineLevel="5">
      <c r="A409" s="62"/>
      <c r="B409" s="62"/>
      <c r="C409" s="62"/>
      <c r="D409" s="62" t="s">
        <v>1188</v>
      </c>
      <c r="E409" s="63" t="s">
        <v>1171</v>
      </c>
      <c r="F409" s="178">
        <v>1297300</v>
      </c>
    </row>
    <row r="410" spans="1:6" ht="12.75" outlineLevel="2">
      <c r="A410" s="62"/>
      <c r="B410" s="62" t="s">
        <v>916</v>
      </c>
      <c r="C410" s="62"/>
      <c r="D410" s="62"/>
      <c r="E410" s="63" t="s">
        <v>917</v>
      </c>
      <c r="F410" s="178">
        <v>28787.99</v>
      </c>
    </row>
    <row r="411" spans="1:6" ht="12.75" outlineLevel="3">
      <c r="A411" s="62"/>
      <c r="B411" s="62"/>
      <c r="C411" s="62" t="s">
        <v>918</v>
      </c>
      <c r="D411" s="62"/>
      <c r="E411" s="63" t="s">
        <v>919</v>
      </c>
      <c r="F411" s="178">
        <v>28787.99</v>
      </c>
    </row>
    <row r="412" spans="1:6" ht="12.75" outlineLevel="4">
      <c r="A412" s="62"/>
      <c r="B412" s="62"/>
      <c r="C412" s="62" t="s">
        <v>920</v>
      </c>
      <c r="D412" s="62"/>
      <c r="E412" s="63" t="s">
        <v>921</v>
      </c>
      <c r="F412" s="178">
        <v>28787.99</v>
      </c>
    </row>
    <row r="413" spans="1:6" ht="12.75" outlineLevel="5">
      <c r="A413" s="62"/>
      <c r="B413" s="62"/>
      <c r="C413" s="62"/>
      <c r="D413" s="62" t="s">
        <v>922</v>
      </c>
      <c r="E413" s="63" t="s">
        <v>923</v>
      </c>
      <c r="F413" s="178">
        <v>28787.99</v>
      </c>
    </row>
    <row r="414" spans="1:6" ht="12.75" outlineLevel="2">
      <c r="A414" s="62"/>
      <c r="B414" s="62" t="s">
        <v>1202</v>
      </c>
      <c r="C414" s="62"/>
      <c r="D414" s="62"/>
      <c r="E414" s="63" t="s">
        <v>1203</v>
      </c>
      <c r="F414" s="178">
        <v>7627895.67</v>
      </c>
    </row>
    <row r="415" spans="1:6" ht="15.75" customHeight="1" outlineLevel="3">
      <c r="A415" s="62"/>
      <c r="B415" s="62"/>
      <c r="C415" s="62" t="s">
        <v>281</v>
      </c>
      <c r="D415" s="62"/>
      <c r="E415" s="63" t="s">
        <v>927</v>
      </c>
      <c r="F415" s="178">
        <v>7627895.67</v>
      </c>
    </row>
    <row r="416" spans="1:6" ht="12.75" outlineLevel="4">
      <c r="A416" s="62"/>
      <c r="B416" s="62"/>
      <c r="C416" s="62" t="s">
        <v>282</v>
      </c>
      <c r="D416" s="62"/>
      <c r="E416" s="63" t="s">
        <v>283</v>
      </c>
      <c r="F416" s="178">
        <v>7627895.67</v>
      </c>
    </row>
    <row r="417" spans="1:6" ht="25.5" outlineLevel="5">
      <c r="A417" s="62"/>
      <c r="B417" s="62"/>
      <c r="C417" s="62" t="s">
        <v>178</v>
      </c>
      <c r="D417" s="62"/>
      <c r="E417" s="63" t="s">
        <v>179</v>
      </c>
      <c r="F417" s="178">
        <v>7627895.67</v>
      </c>
    </row>
    <row r="418" spans="1:6" ht="12.75" outlineLevel="5">
      <c r="A418" s="62"/>
      <c r="B418" s="62"/>
      <c r="C418" s="62"/>
      <c r="D418" s="62" t="s">
        <v>280</v>
      </c>
      <c r="E418" s="63" t="s">
        <v>975</v>
      </c>
      <c r="F418" s="178">
        <v>7627895.67</v>
      </c>
    </row>
    <row r="419" spans="1:6" ht="12.75" outlineLevel="1">
      <c r="A419" s="62"/>
      <c r="B419" s="62" t="s">
        <v>976</v>
      </c>
      <c r="C419" s="62"/>
      <c r="D419" s="62"/>
      <c r="E419" s="63" t="s">
        <v>595</v>
      </c>
      <c r="F419" s="178">
        <v>34371500</v>
      </c>
    </row>
    <row r="420" spans="1:6" ht="12.75" outlineLevel="2">
      <c r="A420" s="62"/>
      <c r="B420" s="62" t="s">
        <v>189</v>
      </c>
      <c r="C420" s="62"/>
      <c r="D420" s="62"/>
      <c r="E420" s="63" t="s">
        <v>190</v>
      </c>
      <c r="F420" s="178">
        <v>34371500</v>
      </c>
    </row>
    <row r="421" spans="1:6" ht="12.75" outlineLevel="3">
      <c r="A421" s="62"/>
      <c r="B421" s="62"/>
      <c r="C421" s="62" t="s">
        <v>191</v>
      </c>
      <c r="D421" s="62"/>
      <c r="E421" s="63" t="s">
        <v>192</v>
      </c>
      <c r="F421" s="178">
        <v>34371500</v>
      </c>
    </row>
    <row r="422" spans="1:6" ht="38.25" outlineLevel="5">
      <c r="A422" s="62"/>
      <c r="B422" s="62"/>
      <c r="C422" s="62" t="s">
        <v>193</v>
      </c>
      <c r="D422" s="62"/>
      <c r="E422" s="63" t="s">
        <v>194</v>
      </c>
      <c r="F422" s="178">
        <v>321500</v>
      </c>
    </row>
    <row r="423" spans="1:6" ht="38.25" outlineLevel="5">
      <c r="A423" s="62"/>
      <c r="B423" s="62"/>
      <c r="C423" s="62"/>
      <c r="D423" s="62" t="s">
        <v>984</v>
      </c>
      <c r="E423" s="63" t="s">
        <v>195</v>
      </c>
      <c r="F423" s="178">
        <v>321500</v>
      </c>
    </row>
    <row r="424" spans="1:6" ht="38.25" outlineLevel="4">
      <c r="A424" s="62"/>
      <c r="B424" s="62"/>
      <c r="C424" s="62" t="s">
        <v>196</v>
      </c>
      <c r="D424" s="62"/>
      <c r="E424" s="63" t="s">
        <v>197</v>
      </c>
      <c r="F424" s="178">
        <v>34050000</v>
      </c>
    </row>
    <row r="425" spans="1:6" ht="38.25" outlineLevel="5">
      <c r="A425" s="62"/>
      <c r="B425" s="62"/>
      <c r="C425" s="62"/>
      <c r="D425" s="62" t="s">
        <v>984</v>
      </c>
      <c r="E425" s="63" t="s">
        <v>195</v>
      </c>
      <c r="F425" s="178">
        <v>34050000</v>
      </c>
    </row>
    <row r="426" spans="1:6" ht="12.75" outlineLevel="1">
      <c r="A426" s="62"/>
      <c r="B426" s="62" t="s">
        <v>460</v>
      </c>
      <c r="C426" s="62"/>
      <c r="D426" s="62"/>
      <c r="E426" s="63" t="s">
        <v>461</v>
      </c>
      <c r="F426" s="178">
        <v>1868700</v>
      </c>
    </row>
    <row r="427" spans="1:6" ht="12.75" outlineLevel="2">
      <c r="A427" s="62"/>
      <c r="B427" s="62" t="s">
        <v>473</v>
      </c>
      <c r="C427" s="62"/>
      <c r="D427" s="62"/>
      <c r="E427" s="63" t="s">
        <v>680</v>
      </c>
      <c r="F427" s="178">
        <v>1868700</v>
      </c>
    </row>
    <row r="428" spans="1:6" ht="25.5" outlineLevel="3">
      <c r="A428" s="62"/>
      <c r="B428" s="62"/>
      <c r="C428" s="62" t="s">
        <v>681</v>
      </c>
      <c r="D428" s="62"/>
      <c r="E428" s="63" t="s">
        <v>517</v>
      </c>
      <c r="F428" s="178">
        <v>1868700</v>
      </c>
    </row>
    <row r="429" spans="1:6" ht="25.5" outlineLevel="4">
      <c r="A429" s="62"/>
      <c r="B429" s="62"/>
      <c r="C429" s="62" t="s">
        <v>682</v>
      </c>
      <c r="D429" s="62"/>
      <c r="E429" s="63" t="s">
        <v>683</v>
      </c>
      <c r="F429" s="178">
        <v>1868700</v>
      </c>
    </row>
    <row r="430" spans="1:6" ht="25.5" outlineLevel="5">
      <c r="A430" s="62"/>
      <c r="B430" s="62"/>
      <c r="C430" s="62" t="s">
        <v>684</v>
      </c>
      <c r="D430" s="62"/>
      <c r="E430" s="63" t="s">
        <v>685</v>
      </c>
      <c r="F430" s="178">
        <v>1868700</v>
      </c>
    </row>
    <row r="431" spans="1:6" ht="38.25" outlineLevel="5">
      <c r="A431" s="62"/>
      <c r="B431" s="62"/>
      <c r="C431" s="62"/>
      <c r="D431" s="62" t="s">
        <v>984</v>
      </c>
      <c r="E431" s="63" t="s">
        <v>195</v>
      </c>
      <c r="F431" s="178">
        <v>1868700</v>
      </c>
    </row>
    <row r="432" spans="1:6" ht="12.75" outlineLevel="1">
      <c r="A432" s="62"/>
      <c r="B432" s="62" t="s">
        <v>709</v>
      </c>
      <c r="C432" s="62"/>
      <c r="D432" s="62"/>
      <c r="E432" s="63" t="s">
        <v>710</v>
      </c>
      <c r="F432" s="178">
        <v>39692673.5</v>
      </c>
    </row>
    <row r="433" spans="1:6" ht="12.75" outlineLevel="2">
      <c r="A433" s="62"/>
      <c r="B433" s="62" t="s">
        <v>715</v>
      </c>
      <c r="C433" s="62"/>
      <c r="D433" s="62"/>
      <c r="E433" s="63" t="s">
        <v>716</v>
      </c>
      <c r="F433" s="178">
        <v>39692673.5</v>
      </c>
    </row>
    <row r="434" spans="1:6" ht="12.75" outlineLevel="3">
      <c r="A434" s="62"/>
      <c r="B434" s="62"/>
      <c r="C434" s="62" t="s">
        <v>717</v>
      </c>
      <c r="D434" s="62"/>
      <c r="E434" s="63" t="s">
        <v>718</v>
      </c>
      <c r="F434" s="178">
        <v>8705970.5</v>
      </c>
    </row>
    <row r="435" spans="1:6" ht="25.5" outlineLevel="4">
      <c r="A435" s="62"/>
      <c r="B435" s="62"/>
      <c r="C435" s="62" t="s">
        <v>719</v>
      </c>
      <c r="D435" s="62"/>
      <c r="E435" s="63" t="s">
        <v>231</v>
      </c>
      <c r="F435" s="178">
        <v>8705970.5</v>
      </c>
    </row>
    <row r="436" spans="1:6" ht="25.5" customHeight="1" outlineLevel="5">
      <c r="A436" s="62"/>
      <c r="B436" s="62"/>
      <c r="C436" s="62"/>
      <c r="D436" s="62" t="s">
        <v>720</v>
      </c>
      <c r="E436" s="63" t="s">
        <v>721</v>
      </c>
      <c r="F436" s="178">
        <v>1330605</v>
      </c>
    </row>
    <row r="437" spans="1:6" ht="38.25" outlineLevel="5">
      <c r="A437" s="62"/>
      <c r="B437" s="62"/>
      <c r="C437" s="62"/>
      <c r="D437" s="62" t="s">
        <v>722</v>
      </c>
      <c r="E437" s="63" t="s">
        <v>527</v>
      </c>
      <c r="F437" s="178">
        <v>7375365.5</v>
      </c>
    </row>
    <row r="438" spans="1:6" ht="12.75" outlineLevel="3">
      <c r="A438" s="62"/>
      <c r="B438" s="62"/>
      <c r="C438" s="62" t="s">
        <v>1001</v>
      </c>
      <c r="D438" s="62"/>
      <c r="E438" s="63" t="s">
        <v>1002</v>
      </c>
      <c r="F438" s="178">
        <v>15679160</v>
      </c>
    </row>
    <row r="439" spans="1:6" ht="114.75" customHeight="1" outlineLevel="4">
      <c r="A439" s="62"/>
      <c r="B439" s="62"/>
      <c r="C439" s="62" t="s">
        <v>40</v>
      </c>
      <c r="D439" s="67"/>
      <c r="E439" s="180" t="s">
        <v>528</v>
      </c>
      <c r="F439" s="178">
        <v>15679160</v>
      </c>
    </row>
    <row r="440" spans="1:6" ht="48.75" customHeight="1" outlineLevel="5">
      <c r="A440" s="62"/>
      <c r="B440" s="62"/>
      <c r="C440" s="62" t="s">
        <v>529</v>
      </c>
      <c r="D440" s="67"/>
      <c r="E440" s="63" t="s">
        <v>530</v>
      </c>
      <c r="F440" s="178">
        <v>12096000</v>
      </c>
    </row>
    <row r="441" spans="1:6" ht="12.75" outlineLevel="5">
      <c r="A441" s="62"/>
      <c r="B441" s="62"/>
      <c r="C441" s="62"/>
      <c r="D441" s="62" t="s">
        <v>268</v>
      </c>
      <c r="E441" s="63" t="s">
        <v>269</v>
      </c>
      <c r="F441" s="178">
        <v>12096000</v>
      </c>
    </row>
    <row r="442" spans="1:6" ht="40.5" customHeight="1" outlineLevel="5">
      <c r="A442" s="62"/>
      <c r="B442" s="62"/>
      <c r="C442" s="62" t="s">
        <v>531</v>
      </c>
      <c r="D442" s="67"/>
      <c r="E442" s="63" t="s">
        <v>532</v>
      </c>
      <c r="F442" s="178">
        <v>3583160</v>
      </c>
    </row>
    <row r="443" spans="1:6" ht="12.75" outlineLevel="5">
      <c r="A443" s="62"/>
      <c r="B443" s="62"/>
      <c r="C443" s="62"/>
      <c r="D443" s="62" t="s">
        <v>268</v>
      </c>
      <c r="E443" s="63" t="s">
        <v>269</v>
      </c>
      <c r="F443" s="178">
        <v>3583160</v>
      </c>
    </row>
    <row r="444" spans="1:6" ht="12.75" outlineLevel="3">
      <c r="A444" s="62"/>
      <c r="B444" s="62"/>
      <c r="C444" s="62" t="s">
        <v>1180</v>
      </c>
      <c r="D444" s="62"/>
      <c r="E444" s="63" t="s">
        <v>1181</v>
      </c>
      <c r="F444" s="178">
        <v>4322012.59</v>
      </c>
    </row>
    <row r="445" spans="1:6" ht="38.25" outlineLevel="4">
      <c r="A445" s="62"/>
      <c r="B445" s="62"/>
      <c r="C445" s="62" t="s">
        <v>1196</v>
      </c>
      <c r="D445" s="62"/>
      <c r="E445" s="63" t="s">
        <v>1197</v>
      </c>
      <c r="F445" s="178">
        <v>4322012.59</v>
      </c>
    </row>
    <row r="446" spans="1:6" ht="38.25" outlineLevel="5">
      <c r="A446" s="62"/>
      <c r="B446" s="62"/>
      <c r="C446" s="62" t="s">
        <v>46</v>
      </c>
      <c r="D446" s="62"/>
      <c r="E446" s="63" t="s">
        <v>545</v>
      </c>
      <c r="F446" s="178">
        <v>4322012.59</v>
      </c>
    </row>
    <row r="447" spans="1:6" ht="28.5" customHeight="1" outlineLevel="5">
      <c r="A447" s="62"/>
      <c r="B447" s="62"/>
      <c r="C447" s="62"/>
      <c r="D447" s="62" t="s">
        <v>720</v>
      </c>
      <c r="E447" s="63" t="s">
        <v>721</v>
      </c>
      <c r="F447" s="178">
        <v>791170</v>
      </c>
    </row>
    <row r="448" spans="1:6" ht="38.25" outlineLevel="5">
      <c r="A448" s="62"/>
      <c r="B448" s="62"/>
      <c r="C448" s="62"/>
      <c r="D448" s="62" t="s">
        <v>722</v>
      </c>
      <c r="E448" s="63" t="s">
        <v>527</v>
      </c>
      <c r="F448" s="178">
        <v>3530842.59</v>
      </c>
    </row>
    <row r="449" spans="1:6" ht="12.75" outlineLevel="3">
      <c r="A449" s="62"/>
      <c r="B449" s="62"/>
      <c r="C449" s="62" t="s">
        <v>986</v>
      </c>
      <c r="D449" s="62"/>
      <c r="E449" s="63" t="s">
        <v>987</v>
      </c>
      <c r="F449" s="178">
        <v>7135600.41</v>
      </c>
    </row>
    <row r="450" spans="1:6" ht="12.75" outlineLevel="4">
      <c r="A450" s="62"/>
      <c r="B450" s="62"/>
      <c r="C450" s="62" t="s">
        <v>1079</v>
      </c>
      <c r="D450" s="62"/>
      <c r="E450" s="63" t="s">
        <v>1080</v>
      </c>
      <c r="F450" s="178">
        <v>1066392</v>
      </c>
    </row>
    <row r="451" spans="1:6" ht="25.5" outlineLevel="5">
      <c r="A451" s="62"/>
      <c r="B451" s="62"/>
      <c r="C451" s="62" t="s">
        <v>1081</v>
      </c>
      <c r="D451" s="62"/>
      <c r="E451" s="63" t="s">
        <v>1082</v>
      </c>
      <c r="F451" s="178">
        <v>1066392</v>
      </c>
    </row>
    <row r="452" spans="1:6" ht="12.75" outlineLevel="5">
      <c r="A452" s="62"/>
      <c r="B452" s="62"/>
      <c r="C452" s="62"/>
      <c r="D452" s="62" t="s">
        <v>268</v>
      </c>
      <c r="E452" s="63" t="s">
        <v>269</v>
      </c>
      <c r="F452" s="178">
        <v>1066392</v>
      </c>
    </row>
    <row r="453" spans="1:6" ht="25.5" outlineLevel="4">
      <c r="A453" s="62"/>
      <c r="B453" s="62"/>
      <c r="C453" s="62" t="s">
        <v>584</v>
      </c>
      <c r="D453" s="62"/>
      <c r="E453" s="63" t="s">
        <v>49</v>
      </c>
      <c r="F453" s="178">
        <v>6069208.41</v>
      </c>
    </row>
    <row r="454" spans="1:6" ht="27.75" customHeight="1" outlineLevel="5">
      <c r="A454" s="62"/>
      <c r="B454" s="62"/>
      <c r="C454" s="62"/>
      <c r="D454" s="62" t="s">
        <v>720</v>
      </c>
      <c r="E454" s="63" t="s">
        <v>721</v>
      </c>
      <c r="F454" s="178">
        <v>1858279</v>
      </c>
    </row>
    <row r="455" spans="1:6" ht="38.25" outlineLevel="5">
      <c r="A455" s="62"/>
      <c r="B455" s="62"/>
      <c r="C455" s="62"/>
      <c r="D455" s="62" t="s">
        <v>722</v>
      </c>
      <c r="E455" s="63" t="s">
        <v>527</v>
      </c>
      <c r="F455" s="178">
        <v>4210929.41</v>
      </c>
    </row>
    <row r="456" spans="1:6" ht="12.75" outlineLevel="3">
      <c r="A456" s="62"/>
      <c r="B456" s="62"/>
      <c r="C456" s="62" t="s">
        <v>270</v>
      </c>
      <c r="D456" s="62"/>
      <c r="E456" s="63" t="s">
        <v>271</v>
      </c>
      <c r="F456" s="178">
        <v>3849930</v>
      </c>
    </row>
    <row r="457" spans="1:6" ht="38.25" outlineLevel="4">
      <c r="A457" s="62"/>
      <c r="B457" s="62"/>
      <c r="C457" s="62" t="s">
        <v>549</v>
      </c>
      <c r="D457" s="62"/>
      <c r="E457" s="63" t="s">
        <v>842</v>
      </c>
      <c r="F457" s="178">
        <v>3849930</v>
      </c>
    </row>
    <row r="458" spans="1:6" ht="27" customHeight="1" outlineLevel="5">
      <c r="A458" s="62"/>
      <c r="B458" s="62"/>
      <c r="C458" s="62"/>
      <c r="D458" s="62" t="s">
        <v>720</v>
      </c>
      <c r="E458" s="63" t="s">
        <v>721</v>
      </c>
      <c r="F458" s="178">
        <v>403326</v>
      </c>
    </row>
    <row r="459" spans="1:6" ht="38.25" outlineLevel="5">
      <c r="A459" s="62"/>
      <c r="B459" s="62"/>
      <c r="C459" s="62"/>
      <c r="D459" s="62" t="s">
        <v>722</v>
      </c>
      <c r="E459" s="63" t="s">
        <v>527</v>
      </c>
      <c r="F459" s="178">
        <v>3446604</v>
      </c>
    </row>
    <row r="460" spans="1:6" ht="12.75" outlineLevel="1">
      <c r="A460" s="62"/>
      <c r="B460" s="62" t="s">
        <v>58</v>
      </c>
      <c r="C460" s="62"/>
      <c r="D460" s="62"/>
      <c r="E460" s="63" t="s">
        <v>1181</v>
      </c>
      <c r="F460" s="178">
        <v>65834150</v>
      </c>
    </row>
    <row r="461" spans="1:6" ht="25.5" outlineLevel="2">
      <c r="A461" s="62"/>
      <c r="B461" s="62" t="s">
        <v>59</v>
      </c>
      <c r="C461" s="62"/>
      <c r="D461" s="62"/>
      <c r="E461" s="63" t="s">
        <v>379</v>
      </c>
      <c r="F461" s="178">
        <v>39751300</v>
      </c>
    </row>
    <row r="462" spans="1:6" ht="12.75" outlineLevel="3">
      <c r="A462" s="62"/>
      <c r="B462" s="62"/>
      <c r="C462" s="62" t="s">
        <v>60</v>
      </c>
      <c r="D462" s="62"/>
      <c r="E462" s="63" t="s">
        <v>61</v>
      </c>
      <c r="F462" s="178">
        <v>39751300</v>
      </c>
    </row>
    <row r="463" spans="1:6" ht="25.5" outlineLevel="4">
      <c r="A463" s="62"/>
      <c r="B463" s="62"/>
      <c r="C463" s="62" t="s">
        <v>62</v>
      </c>
      <c r="D463" s="62"/>
      <c r="E463" s="63" t="s">
        <v>554</v>
      </c>
      <c r="F463" s="178">
        <v>39751300</v>
      </c>
    </row>
    <row r="464" spans="1:6" ht="12.75" outlineLevel="5">
      <c r="A464" s="62"/>
      <c r="B464" s="62"/>
      <c r="C464" s="62"/>
      <c r="D464" s="62" t="s">
        <v>63</v>
      </c>
      <c r="E464" s="63" t="s">
        <v>64</v>
      </c>
      <c r="F464" s="178">
        <v>39751300</v>
      </c>
    </row>
    <row r="465" spans="1:6" ht="12.75" outlineLevel="2">
      <c r="A465" s="62"/>
      <c r="B465" s="62" t="s">
        <v>70</v>
      </c>
      <c r="C465" s="62"/>
      <c r="D465" s="62"/>
      <c r="E465" s="63" t="s">
        <v>626</v>
      </c>
      <c r="F465" s="178">
        <v>26082850</v>
      </c>
    </row>
    <row r="466" spans="1:6" ht="12.75" outlineLevel="3">
      <c r="A466" s="62"/>
      <c r="B466" s="62"/>
      <c r="C466" s="62" t="s">
        <v>1147</v>
      </c>
      <c r="D466" s="62"/>
      <c r="E466" s="63" t="s">
        <v>1148</v>
      </c>
      <c r="F466" s="178">
        <v>120000</v>
      </c>
    </row>
    <row r="467" spans="1:6" ht="24.75" customHeight="1" outlineLevel="4">
      <c r="A467" s="62"/>
      <c r="B467" s="62"/>
      <c r="C467" s="62" t="s">
        <v>898</v>
      </c>
      <c r="D467" s="62"/>
      <c r="E467" s="63" t="s">
        <v>899</v>
      </c>
      <c r="F467" s="178">
        <v>120000</v>
      </c>
    </row>
    <row r="468" spans="1:6" ht="12.75" outlineLevel="5">
      <c r="A468" s="62"/>
      <c r="B468" s="62"/>
      <c r="C468" s="62"/>
      <c r="D468" s="62" t="s">
        <v>65</v>
      </c>
      <c r="E468" s="63" t="s">
        <v>626</v>
      </c>
      <c r="F468" s="178">
        <v>120000</v>
      </c>
    </row>
    <row r="469" spans="1:6" ht="12.75" outlineLevel="3">
      <c r="A469" s="62"/>
      <c r="B469" s="62"/>
      <c r="C469" s="62" t="s">
        <v>1180</v>
      </c>
      <c r="D469" s="62"/>
      <c r="E469" s="63" t="s">
        <v>1181</v>
      </c>
      <c r="F469" s="178">
        <v>25962850</v>
      </c>
    </row>
    <row r="470" spans="1:6" ht="51" customHeight="1" outlineLevel="4">
      <c r="A470" s="62"/>
      <c r="B470" s="62"/>
      <c r="C470" s="62" t="s">
        <v>71</v>
      </c>
      <c r="D470" s="62"/>
      <c r="E470" s="63" t="s">
        <v>72</v>
      </c>
      <c r="F470" s="178">
        <v>2355600</v>
      </c>
    </row>
    <row r="471" spans="1:6" ht="12.75" outlineLevel="5">
      <c r="A471" s="62"/>
      <c r="B471" s="62"/>
      <c r="C471" s="62" t="s">
        <v>73</v>
      </c>
      <c r="D471" s="62"/>
      <c r="E471" s="63" t="s">
        <v>74</v>
      </c>
      <c r="F471" s="178">
        <v>276000</v>
      </c>
    </row>
    <row r="472" spans="1:6" ht="12.75" outlineLevel="5">
      <c r="A472" s="62"/>
      <c r="B472" s="62"/>
      <c r="C472" s="62"/>
      <c r="D472" s="62" t="s">
        <v>65</v>
      </c>
      <c r="E472" s="63" t="s">
        <v>626</v>
      </c>
      <c r="F472" s="178">
        <v>276000</v>
      </c>
    </row>
    <row r="473" spans="1:6" ht="38.25" outlineLevel="5">
      <c r="A473" s="62"/>
      <c r="B473" s="62"/>
      <c r="C473" s="62" t="s">
        <v>75</v>
      </c>
      <c r="D473" s="62"/>
      <c r="E473" s="63" t="s">
        <v>555</v>
      </c>
      <c r="F473" s="178">
        <v>500000</v>
      </c>
    </row>
    <row r="474" spans="1:6" ht="12.75" outlineLevel="5">
      <c r="A474" s="62"/>
      <c r="B474" s="62"/>
      <c r="C474" s="62"/>
      <c r="D474" s="62" t="s">
        <v>65</v>
      </c>
      <c r="E474" s="63" t="s">
        <v>626</v>
      </c>
      <c r="F474" s="178">
        <v>500000</v>
      </c>
    </row>
    <row r="475" spans="1:6" ht="25.5" outlineLevel="5">
      <c r="A475" s="62"/>
      <c r="B475" s="62"/>
      <c r="C475" s="62" t="s">
        <v>556</v>
      </c>
      <c r="D475" s="62"/>
      <c r="E475" s="63" t="s">
        <v>557</v>
      </c>
      <c r="F475" s="178">
        <v>1579600</v>
      </c>
    </row>
    <row r="476" spans="1:6" ht="12.75" outlineLevel="5">
      <c r="A476" s="62"/>
      <c r="B476" s="62"/>
      <c r="C476" s="62"/>
      <c r="D476" s="62" t="s">
        <v>65</v>
      </c>
      <c r="E476" s="63" t="s">
        <v>626</v>
      </c>
      <c r="F476" s="178">
        <v>1579600</v>
      </c>
    </row>
    <row r="477" spans="1:6" ht="27.75" customHeight="1" outlineLevel="4">
      <c r="A477" s="62"/>
      <c r="B477" s="62"/>
      <c r="C477" s="62" t="s">
        <v>66</v>
      </c>
      <c r="D477" s="62"/>
      <c r="E477" s="63" t="s">
        <v>67</v>
      </c>
      <c r="F477" s="178">
        <v>23607250</v>
      </c>
    </row>
    <row r="478" spans="1:6" ht="12.75" outlineLevel="5">
      <c r="A478" s="62"/>
      <c r="B478" s="62"/>
      <c r="C478" s="62" t="s">
        <v>68</v>
      </c>
      <c r="D478" s="62"/>
      <c r="E478" s="63" t="s">
        <v>558</v>
      </c>
      <c r="F478" s="178">
        <v>2250000</v>
      </c>
    </row>
    <row r="479" spans="1:6" ht="12.75" outlineLevel="5">
      <c r="A479" s="62"/>
      <c r="B479" s="62"/>
      <c r="C479" s="62"/>
      <c r="D479" s="62" t="s">
        <v>65</v>
      </c>
      <c r="E479" s="63" t="s">
        <v>626</v>
      </c>
      <c r="F479" s="178">
        <v>2250000</v>
      </c>
    </row>
    <row r="480" spans="1:6" ht="25.5" outlineLevel="5">
      <c r="A480" s="62"/>
      <c r="B480" s="62"/>
      <c r="C480" s="62" t="s">
        <v>69</v>
      </c>
      <c r="D480" s="62"/>
      <c r="E480" s="63" t="s">
        <v>577</v>
      </c>
      <c r="F480" s="178">
        <v>10000000</v>
      </c>
    </row>
    <row r="481" spans="1:6" ht="12.75" outlineLevel="5">
      <c r="A481" s="62"/>
      <c r="B481" s="62"/>
      <c r="C481" s="62"/>
      <c r="D481" s="62" t="s">
        <v>65</v>
      </c>
      <c r="E481" s="63" t="s">
        <v>626</v>
      </c>
      <c r="F481" s="178">
        <v>10000000</v>
      </c>
    </row>
    <row r="482" spans="1:6" ht="25.5" outlineLevel="5">
      <c r="A482" s="62"/>
      <c r="B482" s="62"/>
      <c r="C482" s="62" t="s">
        <v>563</v>
      </c>
      <c r="D482" s="62"/>
      <c r="E482" s="63" t="s">
        <v>564</v>
      </c>
      <c r="F482" s="178">
        <v>11357250</v>
      </c>
    </row>
    <row r="483" spans="1:6" ht="12.75" outlineLevel="5">
      <c r="A483" s="62"/>
      <c r="B483" s="62"/>
      <c r="C483" s="62"/>
      <c r="D483" s="62" t="s">
        <v>65</v>
      </c>
      <c r="E483" s="63" t="s">
        <v>626</v>
      </c>
      <c r="F483" s="178">
        <v>11357250</v>
      </c>
    </row>
    <row r="484" spans="1:6" s="177" customFormat="1" ht="25.5">
      <c r="A484" s="61" t="s">
        <v>585</v>
      </c>
      <c r="B484" s="61"/>
      <c r="C484" s="61"/>
      <c r="D484" s="61"/>
      <c r="E484" s="64" t="s">
        <v>586</v>
      </c>
      <c r="F484" s="176">
        <v>226843242.71</v>
      </c>
    </row>
    <row r="485" spans="1:6" ht="12.75" outlineLevel="1">
      <c r="A485" s="62"/>
      <c r="B485" s="62" t="s">
        <v>688</v>
      </c>
      <c r="C485" s="62"/>
      <c r="D485" s="62"/>
      <c r="E485" s="63" t="s">
        <v>689</v>
      </c>
      <c r="F485" s="178">
        <v>218569172.37</v>
      </c>
    </row>
    <row r="486" spans="1:6" ht="12.75" outlineLevel="2">
      <c r="A486" s="62"/>
      <c r="B486" s="62" t="s">
        <v>690</v>
      </c>
      <c r="C486" s="62"/>
      <c r="D486" s="62"/>
      <c r="E486" s="63" t="s">
        <v>691</v>
      </c>
      <c r="F486" s="178">
        <v>154714369.85</v>
      </c>
    </row>
    <row r="487" spans="1:6" ht="27" customHeight="1" outlineLevel="3">
      <c r="A487" s="62"/>
      <c r="B487" s="62"/>
      <c r="C487" s="62" t="s">
        <v>694</v>
      </c>
      <c r="D487" s="62"/>
      <c r="E487" s="63" t="s">
        <v>518</v>
      </c>
      <c r="F487" s="178">
        <v>98589153.24</v>
      </c>
    </row>
    <row r="488" spans="1:6" ht="12.75" outlineLevel="4">
      <c r="A488" s="62"/>
      <c r="B488" s="62"/>
      <c r="C488" s="62" t="s">
        <v>695</v>
      </c>
      <c r="D488" s="62"/>
      <c r="E488" s="63" t="s">
        <v>413</v>
      </c>
      <c r="F488" s="178">
        <v>98589153.24</v>
      </c>
    </row>
    <row r="489" spans="1:6" ht="12.75" outlineLevel="5">
      <c r="A489" s="62"/>
      <c r="B489" s="62"/>
      <c r="C489" s="62" t="s">
        <v>519</v>
      </c>
      <c r="D489" s="62"/>
      <c r="E489" s="63" t="s">
        <v>212</v>
      </c>
      <c r="F489" s="178">
        <v>75193079.79</v>
      </c>
    </row>
    <row r="490" spans="1:6" ht="12.75" outlineLevel="5">
      <c r="A490" s="62"/>
      <c r="B490" s="62"/>
      <c r="C490" s="62"/>
      <c r="D490" s="62" t="s">
        <v>256</v>
      </c>
      <c r="E490" s="63" t="s">
        <v>257</v>
      </c>
      <c r="F490" s="178">
        <v>75193079.79</v>
      </c>
    </row>
    <row r="491" spans="1:6" ht="25.5" outlineLevel="5">
      <c r="A491" s="62"/>
      <c r="B491" s="62"/>
      <c r="C491" s="62" t="s">
        <v>520</v>
      </c>
      <c r="D491" s="62"/>
      <c r="E491" s="63" t="s">
        <v>125</v>
      </c>
      <c r="F491" s="178">
        <v>15766860.56</v>
      </c>
    </row>
    <row r="492" spans="1:6" ht="12.75" outlineLevel="5">
      <c r="A492" s="62"/>
      <c r="B492" s="62"/>
      <c r="C492" s="62"/>
      <c r="D492" s="62" t="s">
        <v>256</v>
      </c>
      <c r="E492" s="63" t="s">
        <v>257</v>
      </c>
      <c r="F492" s="178">
        <v>15766860.56</v>
      </c>
    </row>
    <row r="493" spans="1:6" ht="25.5" outlineLevel="5">
      <c r="A493" s="62"/>
      <c r="B493" s="62"/>
      <c r="C493" s="62" t="s">
        <v>521</v>
      </c>
      <c r="D493" s="62"/>
      <c r="E493" s="63" t="s">
        <v>502</v>
      </c>
      <c r="F493" s="178">
        <v>7629212.89</v>
      </c>
    </row>
    <row r="494" spans="1:6" ht="12.75" outlineLevel="5">
      <c r="A494" s="62"/>
      <c r="B494" s="62"/>
      <c r="C494" s="62"/>
      <c r="D494" s="62" t="s">
        <v>256</v>
      </c>
      <c r="E494" s="63" t="s">
        <v>257</v>
      </c>
      <c r="F494" s="178">
        <v>7629212.89</v>
      </c>
    </row>
    <row r="495" spans="1:6" ht="12.75" outlineLevel="3">
      <c r="A495" s="62"/>
      <c r="B495" s="62"/>
      <c r="C495" s="62" t="s">
        <v>1147</v>
      </c>
      <c r="D495" s="62"/>
      <c r="E495" s="63" t="s">
        <v>1148</v>
      </c>
      <c r="F495" s="178">
        <v>3707373.93</v>
      </c>
    </row>
    <row r="496" spans="1:6" ht="38.25" outlineLevel="4">
      <c r="A496" s="62"/>
      <c r="B496" s="62"/>
      <c r="C496" s="62" t="s">
        <v>696</v>
      </c>
      <c r="D496" s="62"/>
      <c r="E496" s="63" t="s">
        <v>522</v>
      </c>
      <c r="F496" s="178">
        <v>1725283.14</v>
      </c>
    </row>
    <row r="497" spans="1:6" ht="12.75" outlineLevel="5">
      <c r="A497" s="62"/>
      <c r="B497" s="62"/>
      <c r="C497" s="62"/>
      <c r="D497" s="62" t="s">
        <v>256</v>
      </c>
      <c r="E497" s="63" t="s">
        <v>257</v>
      </c>
      <c r="F497" s="178">
        <v>1725283.14</v>
      </c>
    </row>
    <row r="498" spans="1:6" ht="27.75" customHeight="1" outlineLevel="4">
      <c r="A498" s="62"/>
      <c r="B498" s="62"/>
      <c r="C498" s="62" t="s">
        <v>898</v>
      </c>
      <c r="D498" s="62"/>
      <c r="E498" s="63" t="s">
        <v>899</v>
      </c>
      <c r="F498" s="178">
        <v>1982090.79</v>
      </c>
    </row>
    <row r="499" spans="1:6" ht="12.75" outlineLevel="5">
      <c r="A499" s="62"/>
      <c r="B499" s="62"/>
      <c r="C499" s="62"/>
      <c r="D499" s="62" t="s">
        <v>256</v>
      </c>
      <c r="E499" s="63" t="s">
        <v>257</v>
      </c>
      <c r="F499" s="178">
        <v>1982090.79</v>
      </c>
    </row>
    <row r="500" spans="1:6" ht="12.75" outlineLevel="3">
      <c r="A500" s="62"/>
      <c r="B500" s="62"/>
      <c r="C500" s="62" t="s">
        <v>1180</v>
      </c>
      <c r="D500" s="62"/>
      <c r="E500" s="63" t="s">
        <v>1181</v>
      </c>
      <c r="F500" s="178">
        <v>52417842.68</v>
      </c>
    </row>
    <row r="501" spans="1:6" ht="38.25" outlineLevel="4">
      <c r="A501" s="62"/>
      <c r="B501" s="62"/>
      <c r="C501" s="62" t="s">
        <v>405</v>
      </c>
      <c r="D501" s="62"/>
      <c r="E501" s="63" t="s">
        <v>406</v>
      </c>
      <c r="F501" s="178">
        <v>52417842.68</v>
      </c>
    </row>
    <row r="502" spans="1:6" ht="12.75" outlineLevel="5">
      <c r="A502" s="62"/>
      <c r="B502" s="62"/>
      <c r="C502" s="62" t="s">
        <v>407</v>
      </c>
      <c r="D502" s="62"/>
      <c r="E502" s="63" t="s">
        <v>408</v>
      </c>
      <c r="F502" s="178">
        <v>52417842.68</v>
      </c>
    </row>
    <row r="503" spans="1:6" ht="12.75" outlineLevel="5">
      <c r="A503" s="62"/>
      <c r="B503" s="62"/>
      <c r="C503" s="62"/>
      <c r="D503" s="62" t="s">
        <v>256</v>
      </c>
      <c r="E503" s="63" t="s">
        <v>257</v>
      </c>
      <c r="F503" s="178">
        <v>52417842.68</v>
      </c>
    </row>
    <row r="504" spans="1:6" ht="12.75" outlineLevel="2">
      <c r="A504" s="62"/>
      <c r="B504" s="62" t="s">
        <v>697</v>
      </c>
      <c r="C504" s="62"/>
      <c r="D504" s="62"/>
      <c r="E504" s="63" t="s">
        <v>698</v>
      </c>
      <c r="F504" s="178">
        <v>60432986.82</v>
      </c>
    </row>
    <row r="505" spans="1:6" ht="23.25" customHeight="1" outlineLevel="3">
      <c r="A505" s="62"/>
      <c r="B505" s="62"/>
      <c r="C505" s="62" t="s">
        <v>694</v>
      </c>
      <c r="D505" s="62"/>
      <c r="E505" s="63" t="s">
        <v>518</v>
      </c>
      <c r="F505" s="178">
        <v>50670847.36</v>
      </c>
    </row>
    <row r="506" spans="1:6" ht="18.75" customHeight="1" outlineLevel="4">
      <c r="A506" s="62"/>
      <c r="B506" s="62"/>
      <c r="C506" s="62" t="s">
        <v>695</v>
      </c>
      <c r="D506" s="62"/>
      <c r="E506" s="63" t="s">
        <v>413</v>
      </c>
      <c r="F506" s="178">
        <v>50670847.36</v>
      </c>
    </row>
    <row r="507" spans="1:6" ht="12.75" outlineLevel="5">
      <c r="A507" s="62"/>
      <c r="B507" s="62"/>
      <c r="C507" s="62" t="s">
        <v>519</v>
      </c>
      <c r="D507" s="62"/>
      <c r="E507" s="63" t="s">
        <v>212</v>
      </c>
      <c r="F507" s="178">
        <v>50646692.71</v>
      </c>
    </row>
    <row r="508" spans="1:6" ht="12.75" outlineLevel="5">
      <c r="A508" s="62"/>
      <c r="B508" s="62"/>
      <c r="C508" s="62"/>
      <c r="D508" s="62" t="s">
        <v>256</v>
      </c>
      <c r="E508" s="63" t="s">
        <v>257</v>
      </c>
      <c r="F508" s="178">
        <v>50646692.71</v>
      </c>
    </row>
    <row r="509" spans="1:6" ht="25.5" outlineLevel="5">
      <c r="A509" s="62"/>
      <c r="B509" s="62"/>
      <c r="C509" s="62" t="s">
        <v>521</v>
      </c>
      <c r="D509" s="62"/>
      <c r="E509" s="63" t="s">
        <v>502</v>
      </c>
      <c r="F509" s="178">
        <v>24154.65</v>
      </c>
    </row>
    <row r="510" spans="1:6" ht="12.75" outlineLevel="5">
      <c r="A510" s="62"/>
      <c r="B510" s="62"/>
      <c r="C510" s="62"/>
      <c r="D510" s="62" t="s">
        <v>256</v>
      </c>
      <c r="E510" s="63" t="s">
        <v>257</v>
      </c>
      <c r="F510" s="178">
        <v>24154.65</v>
      </c>
    </row>
    <row r="511" spans="1:6" ht="12.75" outlineLevel="3">
      <c r="A511" s="62"/>
      <c r="B511" s="62"/>
      <c r="C511" s="62" t="s">
        <v>1147</v>
      </c>
      <c r="D511" s="62"/>
      <c r="E511" s="63" t="s">
        <v>1148</v>
      </c>
      <c r="F511" s="178">
        <v>9762139.46</v>
      </c>
    </row>
    <row r="512" spans="1:6" ht="38.25" outlineLevel="4">
      <c r="A512" s="62"/>
      <c r="B512" s="62"/>
      <c r="C512" s="62" t="s">
        <v>696</v>
      </c>
      <c r="D512" s="62"/>
      <c r="E512" s="63" t="s">
        <v>522</v>
      </c>
      <c r="F512" s="178">
        <v>9762139.46</v>
      </c>
    </row>
    <row r="513" spans="1:6" ht="12.75" outlineLevel="5">
      <c r="A513" s="62"/>
      <c r="B513" s="62"/>
      <c r="C513" s="62"/>
      <c r="D513" s="62" t="s">
        <v>256</v>
      </c>
      <c r="E513" s="63" t="s">
        <v>257</v>
      </c>
      <c r="F513" s="178">
        <v>9762139.46</v>
      </c>
    </row>
    <row r="514" spans="1:6" ht="25.5" outlineLevel="2">
      <c r="A514" s="62"/>
      <c r="B514" s="62" t="s">
        <v>707</v>
      </c>
      <c r="C514" s="62"/>
      <c r="D514" s="62"/>
      <c r="E514" s="63" t="s">
        <v>708</v>
      </c>
      <c r="F514" s="178">
        <v>3421815.7</v>
      </c>
    </row>
    <row r="515" spans="1:6" ht="25.5" outlineLevel="3">
      <c r="A515" s="62"/>
      <c r="B515" s="62"/>
      <c r="C515" s="62" t="s">
        <v>1169</v>
      </c>
      <c r="D515" s="62"/>
      <c r="E515" s="63" t="s">
        <v>979</v>
      </c>
      <c r="F515" s="178">
        <v>3385459.7</v>
      </c>
    </row>
    <row r="516" spans="1:6" ht="12.75" outlineLevel="4">
      <c r="A516" s="62"/>
      <c r="B516" s="62"/>
      <c r="C516" s="62" t="s">
        <v>1173</v>
      </c>
      <c r="D516" s="62"/>
      <c r="E516" s="63" t="s">
        <v>1174</v>
      </c>
      <c r="F516" s="178">
        <v>3385459.7</v>
      </c>
    </row>
    <row r="517" spans="1:6" ht="12.75" outlineLevel="5">
      <c r="A517" s="62"/>
      <c r="B517" s="62"/>
      <c r="C517" s="62" t="s">
        <v>901</v>
      </c>
      <c r="D517" s="62"/>
      <c r="E517" s="63" t="s">
        <v>902</v>
      </c>
      <c r="F517" s="178">
        <v>3365253</v>
      </c>
    </row>
    <row r="518" spans="1:6" ht="17.25" customHeight="1" outlineLevel="5">
      <c r="A518" s="62"/>
      <c r="B518" s="62"/>
      <c r="C518" s="62"/>
      <c r="D518" s="62" t="s">
        <v>1188</v>
      </c>
      <c r="E518" s="63" t="s">
        <v>1171</v>
      </c>
      <c r="F518" s="178">
        <v>3365253</v>
      </c>
    </row>
    <row r="519" spans="1:6" ht="25.5" outlineLevel="5">
      <c r="A519" s="62"/>
      <c r="B519" s="62"/>
      <c r="C519" s="62" t="s">
        <v>904</v>
      </c>
      <c r="D519" s="62"/>
      <c r="E519" s="63" t="s">
        <v>905</v>
      </c>
      <c r="F519" s="178">
        <v>20206.7</v>
      </c>
    </row>
    <row r="520" spans="1:6" ht="15" customHeight="1" outlineLevel="5">
      <c r="A520" s="62"/>
      <c r="B520" s="62"/>
      <c r="C520" s="62"/>
      <c r="D520" s="62" t="s">
        <v>1188</v>
      </c>
      <c r="E520" s="63" t="s">
        <v>1171</v>
      </c>
      <c r="F520" s="178">
        <v>20206.7</v>
      </c>
    </row>
    <row r="521" spans="1:6" ht="12.75" outlineLevel="3">
      <c r="A521" s="62"/>
      <c r="B521" s="62"/>
      <c r="C521" s="62" t="s">
        <v>1147</v>
      </c>
      <c r="D521" s="62"/>
      <c r="E521" s="63" t="s">
        <v>1148</v>
      </c>
      <c r="F521" s="178">
        <v>36356</v>
      </c>
    </row>
    <row r="522" spans="1:6" ht="27" customHeight="1" outlineLevel="4">
      <c r="A522" s="62"/>
      <c r="B522" s="62"/>
      <c r="C522" s="62" t="s">
        <v>898</v>
      </c>
      <c r="D522" s="62"/>
      <c r="E522" s="63" t="s">
        <v>899</v>
      </c>
      <c r="F522" s="178">
        <v>36356</v>
      </c>
    </row>
    <row r="523" spans="1:6" ht="16.5" customHeight="1" outlineLevel="5">
      <c r="A523" s="62"/>
      <c r="B523" s="62"/>
      <c r="C523" s="62"/>
      <c r="D523" s="62" t="s">
        <v>1188</v>
      </c>
      <c r="E523" s="63" t="s">
        <v>1171</v>
      </c>
      <c r="F523" s="178">
        <v>36356</v>
      </c>
    </row>
    <row r="524" spans="1:6" ht="12.75" outlineLevel="1">
      <c r="A524" s="62"/>
      <c r="B524" s="62" t="s">
        <v>709</v>
      </c>
      <c r="C524" s="62"/>
      <c r="D524" s="62"/>
      <c r="E524" s="63" t="s">
        <v>710</v>
      </c>
      <c r="F524" s="178">
        <v>8274070.34</v>
      </c>
    </row>
    <row r="525" spans="1:6" ht="12.75" outlineLevel="2">
      <c r="A525" s="62"/>
      <c r="B525" s="62" t="s">
        <v>715</v>
      </c>
      <c r="C525" s="62"/>
      <c r="D525" s="62"/>
      <c r="E525" s="63" t="s">
        <v>716</v>
      </c>
      <c r="F525" s="178">
        <v>8274070.34</v>
      </c>
    </row>
    <row r="526" spans="1:6" ht="12.75" outlineLevel="3">
      <c r="A526" s="62"/>
      <c r="B526" s="62"/>
      <c r="C526" s="62" t="s">
        <v>1001</v>
      </c>
      <c r="D526" s="62"/>
      <c r="E526" s="63" t="s">
        <v>1002</v>
      </c>
      <c r="F526" s="178">
        <v>8274070.34</v>
      </c>
    </row>
    <row r="527" spans="1:6" ht="42" customHeight="1" outlineLevel="4">
      <c r="A527" s="62"/>
      <c r="B527" s="62"/>
      <c r="C527" s="62" t="s">
        <v>587</v>
      </c>
      <c r="D527" s="62"/>
      <c r="E527" s="63" t="s">
        <v>533</v>
      </c>
      <c r="F527" s="178">
        <v>341970</v>
      </c>
    </row>
    <row r="528" spans="1:6" ht="12.75" outlineLevel="5">
      <c r="A528" s="62"/>
      <c r="B528" s="62"/>
      <c r="C528" s="62"/>
      <c r="D528" s="62" t="s">
        <v>268</v>
      </c>
      <c r="E528" s="63" t="s">
        <v>269</v>
      </c>
      <c r="F528" s="178">
        <v>341970</v>
      </c>
    </row>
    <row r="529" spans="1:6" ht="54" customHeight="1" outlineLevel="4">
      <c r="A529" s="62"/>
      <c r="B529" s="62"/>
      <c r="C529" s="62" t="s">
        <v>41</v>
      </c>
      <c r="D529" s="62"/>
      <c r="E529" s="63" t="s">
        <v>534</v>
      </c>
      <c r="F529" s="178">
        <v>7663600.34</v>
      </c>
    </row>
    <row r="530" spans="1:6" ht="12.75" outlineLevel="5">
      <c r="A530" s="62"/>
      <c r="B530" s="62"/>
      <c r="C530" s="62"/>
      <c r="D530" s="62" t="s">
        <v>268</v>
      </c>
      <c r="E530" s="63" t="s">
        <v>269</v>
      </c>
      <c r="F530" s="178">
        <v>7663600.34</v>
      </c>
    </row>
    <row r="531" spans="1:6" ht="51" outlineLevel="4">
      <c r="A531" s="62"/>
      <c r="B531" s="62"/>
      <c r="C531" s="62" t="s">
        <v>588</v>
      </c>
      <c r="D531" s="62"/>
      <c r="E531" s="63" t="s">
        <v>543</v>
      </c>
      <c r="F531" s="178">
        <v>268500</v>
      </c>
    </row>
    <row r="532" spans="1:6" ht="12.75" outlineLevel="5">
      <c r="A532" s="62"/>
      <c r="B532" s="62"/>
      <c r="C532" s="62"/>
      <c r="D532" s="62" t="s">
        <v>268</v>
      </c>
      <c r="E532" s="63" t="s">
        <v>269</v>
      </c>
      <c r="F532" s="178">
        <v>268500</v>
      </c>
    </row>
    <row r="533" spans="1:6" s="177" customFormat="1" ht="25.5">
      <c r="A533" s="61" t="s">
        <v>589</v>
      </c>
      <c r="B533" s="61"/>
      <c r="C533" s="61"/>
      <c r="D533" s="61"/>
      <c r="E533" s="64" t="s">
        <v>590</v>
      </c>
      <c r="F533" s="176">
        <v>60023283.56</v>
      </c>
    </row>
    <row r="534" spans="1:6" ht="12.75" outlineLevel="1">
      <c r="A534" s="62"/>
      <c r="B534" s="62" t="s">
        <v>1126</v>
      </c>
      <c r="C534" s="62"/>
      <c r="D534" s="62"/>
      <c r="E534" s="63" t="s">
        <v>1127</v>
      </c>
      <c r="F534" s="178">
        <v>26893988.03</v>
      </c>
    </row>
    <row r="535" spans="1:6" ht="12.75" outlineLevel="2">
      <c r="A535" s="62"/>
      <c r="B535" s="62" t="s">
        <v>1135</v>
      </c>
      <c r="C535" s="62"/>
      <c r="D535" s="62"/>
      <c r="E535" s="63" t="s">
        <v>1136</v>
      </c>
      <c r="F535" s="178">
        <v>26780238.03</v>
      </c>
    </row>
    <row r="536" spans="1:6" ht="27.75" customHeight="1" outlineLevel="3">
      <c r="A536" s="62"/>
      <c r="B536" s="62"/>
      <c r="C536" s="62" t="s">
        <v>1139</v>
      </c>
      <c r="D536" s="62"/>
      <c r="E536" s="63" t="s">
        <v>389</v>
      </c>
      <c r="F536" s="178">
        <v>26780238.03</v>
      </c>
    </row>
    <row r="537" spans="1:6" ht="17.25" customHeight="1" outlineLevel="4">
      <c r="A537" s="62"/>
      <c r="B537" s="62"/>
      <c r="C537" s="62" t="s">
        <v>1140</v>
      </c>
      <c r="D537" s="62"/>
      <c r="E537" s="63" t="s">
        <v>413</v>
      </c>
      <c r="F537" s="178">
        <v>26780238.03</v>
      </c>
    </row>
    <row r="538" spans="1:6" ht="12.75" outlineLevel="5">
      <c r="A538" s="62"/>
      <c r="B538" s="62"/>
      <c r="C538" s="62" t="s">
        <v>390</v>
      </c>
      <c r="D538" s="62"/>
      <c r="E538" s="63" t="s">
        <v>212</v>
      </c>
      <c r="F538" s="178">
        <v>22268282.71</v>
      </c>
    </row>
    <row r="539" spans="1:6" ht="12.75" outlineLevel="5">
      <c r="A539" s="62"/>
      <c r="B539" s="62"/>
      <c r="C539" s="62"/>
      <c r="D539" s="62" t="s">
        <v>256</v>
      </c>
      <c r="E539" s="63" t="s">
        <v>257</v>
      </c>
      <c r="F539" s="178">
        <v>22268282.71</v>
      </c>
    </row>
    <row r="540" spans="1:6" ht="25.5" outlineLevel="5">
      <c r="A540" s="62"/>
      <c r="B540" s="62"/>
      <c r="C540" s="62" t="s">
        <v>474</v>
      </c>
      <c r="D540" s="62"/>
      <c r="E540" s="63" t="s">
        <v>125</v>
      </c>
      <c r="F540" s="178">
        <v>4511955.32</v>
      </c>
    </row>
    <row r="541" spans="1:6" ht="12.75" outlineLevel="5">
      <c r="A541" s="62"/>
      <c r="B541" s="62"/>
      <c r="C541" s="62"/>
      <c r="D541" s="62" t="s">
        <v>256</v>
      </c>
      <c r="E541" s="63" t="s">
        <v>257</v>
      </c>
      <c r="F541" s="178">
        <v>4511955.32</v>
      </c>
    </row>
    <row r="542" spans="1:6" ht="12.75" outlineLevel="2">
      <c r="A542" s="62"/>
      <c r="B542" s="62" t="s">
        <v>1155</v>
      </c>
      <c r="C542" s="62"/>
      <c r="D542" s="62"/>
      <c r="E542" s="63" t="s">
        <v>1156</v>
      </c>
      <c r="F542" s="178">
        <v>43000</v>
      </c>
    </row>
    <row r="543" spans="1:6" ht="12.75" outlineLevel="3">
      <c r="A543" s="62"/>
      <c r="B543" s="62"/>
      <c r="C543" s="62" t="s">
        <v>1157</v>
      </c>
      <c r="D543" s="62"/>
      <c r="E543" s="63" t="s">
        <v>1158</v>
      </c>
      <c r="F543" s="178">
        <v>43000</v>
      </c>
    </row>
    <row r="544" spans="1:6" ht="12.75" outlineLevel="4">
      <c r="A544" s="62"/>
      <c r="B544" s="62"/>
      <c r="C544" s="62" t="s">
        <v>1159</v>
      </c>
      <c r="D544" s="62"/>
      <c r="E544" s="63" t="s">
        <v>1160</v>
      </c>
      <c r="F544" s="178">
        <v>43000</v>
      </c>
    </row>
    <row r="545" spans="1:6" ht="27" customHeight="1" outlineLevel="5">
      <c r="A545" s="62"/>
      <c r="B545" s="62"/>
      <c r="C545" s="62" t="s">
        <v>484</v>
      </c>
      <c r="D545" s="62"/>
      <c r="E545" s="63" t="s">
        <v>485</v>
      </c>
      <c r="F545" s="178">
        <v>43000</v>
      </c>
    </row>
    <row r="546" spans="1:6" ht="12.75" outlineLevel="5">
      <c r="A546" s="62"/>
      <c r="B546" s="62"/>
      <c r="C546" s="62"/>
      <c r="D546" s="62" t="s">
        <v>280</v>
      </c>
      <c r="E546" s="63" t="s">
        <v>975</v>
      </c>
      <c r="F546" s="178">
        <v>43000</v>
      </c>
    </row>
    <row r="547" spans="1:6" ht="12.75" outlineLevel="2">
      <c r="A547" s="62"/>
      <c r="B547" s="62" t="s">
        <v>384</v>
      </c>
      <c r="C547" s="62"/>
      <c r="D547" s="62"/>
      <c r="E547" s="63" t="s">
        <v>385</v>
      </c>
      <c r="F547" s="178">
        <v>70750</v>
      </c>
    </row>
    <row r="548" spans="1:6" ht="12.75" outlineLevel="3">
      <c r="A548" s="62"/>
      <c r="B548" s="62"/>
      <c r="C548" s="62" t="s">
        <v>1141</v>
      </c>
      <c r="D548" s="62"/>
      <c r="E548" s="63" t="s">
        <v>1142</v>
      </c>
      <c r="F548" s="178">
        <v>70750</v>
      </c>
    </row>
    <row r="549" spans="1:6" ht="12.75" outlineLevel="4">
      <c r="A549" s="62"/>
      <c r="B549" s="62"/>
      <c r="C549" s="62" t="s">
        <v>386</v>
      </c>
      <c r="D549" s="62"/>
      <c r="E549" s="63" t="s">
        <v>387</v>
      </c>
      <c r="F549" s="178">
        <v>70750</v>
      </c>
    </row>
    <row r="550" spans="1:6" ht="25.5" outlineLevel="5">
      <c r="A550" s="62"/>
      <c r="B550" s="62"/>
      <c r="C550" s="62" t="s">
        <v>495</v>
      </c>
      <c r="D550" s="62"/>
      <c r="E550" s="63" t="s">
        <v>496</v>
      </c>
      <c r="F550" s="178">
        <v>70750</v>
      </c>
    </row>
    <row r="551" spans="1:6" ht="12.75" outlineLevel="5">
      <c r="A551" s="62"/>
      <c r="B551" s="62"/>
      <c r="C551" s="62"/>
      <c r="D551" s="62" t="s">
        <v>280</v>
      </c>
      <c r="E551" s="63" t="s">
        <v>975</v>
      </c>
      <c r="F551" s="178">
        <v>70750</v>
      </c>
    </row>
    <row r="552" spans="1:6" ht="17.25" customHeight="1" outlineLevel="1">
      <c r="A552" s="62"/>
      <c r="B552" s="62" t="s">
        <v>460</v>
      </c>
      <c r="C552" s="62"/>
      <c r="D552" s="62"/>
      <c r="E552" s="63" t="s">
        <v>461</v>
      </c>
      <c r="F552" s="178">
        <v>12211565.93</v>
      </c>
    </row>
    <row r="553" spans="1:6" ht="12.75" outlineLevel="2">
      <c r="A553" s="62"/>
      <c r="B553" s="62" t="s">
        <v>462</v>
      </c>
      <c r="C553" s="62"/>
      <c r="D553" s="62"/>
      <c r="E553" s="63" t="s">
        <v>576</v>
      </c>
      <c r="F553" s="178">
        <v>7115468.89</v>
      </c>
    </row>
    <row r="554" spans="1:6" ht="12.75" outlineLevel="3">
      <c r="A554" s="62"/>
      <c r="B554" s="62"/>
      <c r="C554" s="62" t="s">
        <v>463</v>
      </c>
      <c r="D554" s="62"/>
      <c r="E554" s="63" t="s">
        <v>464</v>
      </c>
      <c r="F554" s="178">
        <v>1543182.5</v>
      </c>
    </row>
    <row r="555" spans="1:6" ht="15" customHeight="1" outlineLevel="4">
      <c r="A555" s="62"/>
      <c r="B555" s="62"/>
      <c r="C555" s="62" t="s">
        <v>465</v>
      </c>
      <c r="D555" s="62"/>
      <c r="E555" s="63" t="s">
        <v>413</v>
      </c>
      <c r="F555" s="178">
        <v>1543182.5</v>
      </c>
    </row>
    <row r="556" spans="1:6" ht="12.75" outlineLevel="5">
      <c r="A556" s="62"/>
      <c r="B556" s="62"/>
      <c r="C556" s="62" t="s">
        <v>504</v>
      </c>
      <c r="D556" s="62"/>
      <c r="E556" s="63" t="s">
        <v>212</v>
      </c>
      <c r="F556" s="178">
        <v>1542956.67</v>
      </c>
    </row>
    <row r="557" spans="1:6" ht="12.75" outlineLevel="5">
      <c r="A557" s="62"/>
      <c r="B557" s="62"/>
      <c r="C557" s="62"/>
      <c r="D557" s="62" t="s">
        <v>256</v>
      </c>
      <c r="E557" s="63" t="s">
        <v>257</v>
      </c>
      <c r="F557" s="178">
        <v>1542956.67</v>
      </c>
    </row>
    <row r="558" spans="1:6" ht="25.5" outlineLevel="5">
      <c r="A558" s="62"/>
      <c r="B558" s="62"/>
      <c r="C558" s="62" t="s">
        <v>505</v>
      </c>
      <c r="D558" s="62"/>
      <c r="E558" s="63" t="s">
        <v>125</v>
      </c>
      <c r="F558" s="178">
        <v>225.83</v>
      </c>
    </row>
    <row r="559" spans="1:6" ht="12.75" outlineLevel="5">
      <c r="A559" s="62"/>
      <c r="B559" s="62"/>
      <c r="C559" s="62"/>
      <c r="D559" s="62" t="s">
        <v>256</v>
      </c>
      <c r="E559" s="63" t="s">
        <v>257</v>
      </c>
      <c r="F559" s="178">
        <v>225.83</v>
      </c>
    </row>
    <row r="560" spans="1:6" ht="25.5" outlineLevel="3">
      <c r="A560" s="62"/>
      <c r="B560" s="62"/>
      <c r="C560" s="62" t="s">
        <v>466</v>
      </c>
      <c r="D560" s="62"/>
      <c r="E560" s="63" t="s">
        <v>506</v>
      </c>
      <c r="F560" s="178">
        <v>3188716.97</v>
      </c>
    </row>
    <row r="561" spans="1:6" ht="25.5" outlineLevel="4">
      <c r="A561" s="62"/>
      <c r="B561" s="62"/>
      <c r="C561" s="62" t="s">
        <v>467</v>
      </c>
      <c r="D561" s="62"/>
      <c r="E561" s="63" t="s">
        <v>507</v>
      </c>
      <c r="F561" s="178">
        <v>3188716.97</v>
      </c>
    </row>
    <row r="562" spans="1:6" ht="12.75" outlineLevel="5">
      <c r="A562" s="62"/>
      <c r="B562" s="62"/>
      <c r="C562" s="62" t="s">
        <v>508</v>
      </c>
      <c r="D562" s="62"/>
      <c r="E562" s="63" t="s">
        <v>212</v>
      </c>
      <c r="F562" s="178">
        <v>3154470.96</v>
      </c>
    </row>
    <row r="563" spans="1:6" ht="12.75" outlineLevel="5">
      <c r="A563" s="62"/>
      <c r="B563" s="62"/>
      <c r="C563" s="62"/>
      <c r="D563" s="62" t="s">
        <v>256</v>
      </c>
      <c r="E563" s="63" t="s">
        <v>257</v>
      </c>
      <c r="F563" s="178">
        <v>3154470.96</v>
      </c>
    </row>
    <row r="564" spans="1:6" ht="25.5" outlineLevel="5">
      <c r="A564" s="62"/>
      <c r="B564" s="62"/>
      <c r="C564" s="62" t="s">
        <v>509</v>
      </c>
      <c r="D564" s="62"/>
      <c r="E564" s="63" t="s">
        <v>125</v>
      </c>
      <c r="F564" s="178">
        <v>34246.01</v>
      </c>
    </row>
    <row r="565" spans="1:6" ht="12.75" outlineLevel="5">
      <c r="A565" s="62"/>
      <c r="B565" s="62"/>
      <c r="C565" s="62"/>
      <c r="D565" s="62" t="s">
        <v>256</v>
      </c>
      <c r="E565" s="63" t="s">
        <v>257</v>
      </c>
      <c r="F565" s="178">
        <v>34246.01</v>
      </c>
    </row>
    <row r="566" spans="1:6" ht="25.5" outlineLevel="3">
      <c r="A566" s="62"/>
      <c r="B566" s="62"/>
      <c r="C566" s="62" t="s">
        <v>468</v>
      </c>
      <c r="D566" s="62"/>
      <c r="E566" s="63" t="s">
        <v>469</v>
      </c>
      <c r="F566" s="178">
        <v>1863669.42</v>
      </c>
    </row>
    <row r="567" spans="1:6" ht="25.5" outlineLevel="4">
      <c r="A567" s="62"/>
      <c r="B567" s="62"/>
      <c r="C567" s="62" t="s">
        <v>510</v>
      </c>
      <c r="D567" s="62"/>
      <c r="E567" s="63" t="s">
        <v>511</v>
      </c>
      <c r="F567" s="178">
        <v>554100</v>
      </c>
    </row>
    <row r="568" spans="1:6" ht="25.5" outlineLevel="5">
      <c r="A568" s="62"/>
      <c r="B568" s="62"/>
      <c r="C568" s="62" t="s">
        <v>512</v>
      </c>
      <c r="D568" s="62"/>
      <c r="E568" s="63" t="s">
        <v>513</v>
      </c>
      <c r="F568" s="178">
        <v>472700</v>
      </c>
    </row>
    <row r="569" spans="1:6" ht="12.75" outlineLevel="5">
      <c r="A569" s="62"/>
      <c r="B569" s="62"/>
      <c r="C569" s="62"/>
      <c r="D569" s="62" t="s">
        <v>256</v>
      </c>
      <c r="E569" s="63" t="s">
        <v>257</v>
      </c>
      <c r="F569" s="178">
        <v>472700</v>
      </c>
    </row>
    <row r="570" spans="1:6" ht="25.5" outlineLevel="5">
      <c r="A570" s="62"/>
      <c r="B570" s="62"/>
      <c r="C570" s="62" t="s">
        <v>514</v>
      </c>
      <c r="D570" s="62"/>
      <c r="E570" s="63" t="s">
        <v>515</v>
      </c>
      <c r="F570" s="178">
        <v>81400</v>
      </c>
    </row>
    <row r="571" spans="1:6" ht="12.75" outlineLevel="5">
      <c r="A571" s="62"/>
      <c r="B571" s="62"/>
      <c r="C571" s="62"/>
      <c r="D571" s="62" t="s">
        <v>256</v>
      </c>
      <c r="E571" s="63" t="s">
        <v>257</v>
      </c>
      <c r="F571" s="178">
        <v>81400</v>
      </c>
    </row>
    <row r="572" spans="1:6" ht="12.75" outlineLevel="4">
      <c r="A572" s="62"/>
      <c r="B572" s="62"/>
      <c r="C572" s="62" t="s">
        <v>470</v>
      </c>
      <c r="D572" s="62"/>
      <c r="E572" s="63" t="s">
        <v>387</v>
      </c>
      <c r="F572" s="178">
        <v>1309569.42</v>
      </c>
    </row>
    <row r="573" spans="1:6" ht="12.75" outlineLevel="5">
      <c r="A573" s="62"/>
      <c r="B573" s="62"/>
      <c r="C573" s="62" t="s">
        <v>516</v>
      </c>
      <c r="D573" s="62"/>
      <c r="E573" s="63" t="s">
        <v>387</v>
      </c>
      <c r="F573" s="178">
        <v>1309569.42</v>
      </c>
    </row>
    <row r="574" spans="1:6" ht="12.75" outlineLevel="5">
      <c r="A574" s="62"/>
      <c r="B574" s="62"/>
      <c r="C574" s="62"/>
      <c r="D574" s="62" t="s">
        <v>280</v>
      </c>
      <c r="E574" s="63" t="s">
        <v>975</v>
      </c>
      <c r="F574" s="178">
        <v>1309569.42</v>
      </c>
    </row>
    <row r="575" spans="1:6" ht="12.75" outlineLevel="3">
      <c r="A575" s="62"/>
      <c r="B575" s="62"/>
      <c r="C575" s="62" t="s">
        <v>1180</v>
      </c>
      <c r="D575" s="62"/>
      <c r="E575" s="63" t="s">
        <v>1181</v>
      </c>
      <c r="F575" s="178">
        <v>519900</v>
      </c>
    </row>
    <row r="576" spans="1:6" ht="38.25" outlineLevel="4">
      <c r="A576" s="62"/>
      <c r="B576" s="62"/>
      <c r="C576" s="62" t="s">
        <v>1196</v>
      </c>
      <c r="D576" s="62"/>
      <c r="E576" s="63" t="s">
        <v>1197</v>
      </c>
      <c r="F576" s="178">
        <v>519900</v>
      </c>
    </row>
    <row r="577" spans="1:6" ht="12.75" outlineLevel="5">
      <c r="A577" s="62"/>
      <c r="B577" s="62"/>
      <c r="C577" s="62" t="s">
        <v>471</v>
      </c>
      <c r="D577" s="62"/>
      <c r="E577" s="63" t="s">
        <v>472</v>
      </c>
      <c r="F577" s="178">
        <v>519900</v>
      </c>
    </row>
    <row r="578" spans="1:6" ht="12.75" outlineLevel="5">
      <c r="A578" s="62"/>
      <c r="B578" s="62"/>
      <c r="C578" s="62"/>
      <c r="D578" s="62" t="s">
        <v>256</v>
      </c>
      <c r="E578" s="63" t="s">
        <v>257</v>
      </c>
      <c r="F578" s="178">
        <v>519900</v>
      </c>
    </row>
    <row r="579" spans="1:6" ht="25.5" outlineLevel="2">
      <c r="A579" s="62"/>
      <c r="B579" s="62" t="s">
        <v>686</v>
      </c>
      <c r="C579" s="62"/>
      <c r="D579" s="62"/>
      <c r="E579" s="63" t="s">
        <v>687</v>
      </c>
      <c r="F579" s="178">
        <v>5096097.04</v>
      </c>
    </row>
    <row r="580" spans="1:6" ht="25.5" outlineLevel="3">
      <c r="A580" s="62"/>
      <c r="B580" s="62"/>
      <c r="C580" s="62" t="s">
        <v>1169</v>
      </c>
      <c r="D580" s="62"/>
      <c r="E580" s="63" t="s">
        <v>979</v>
      </c>
      <c r="F580" s="178">
        <v>3620522.12</v>
      </c>
    </row>
    <row r="581" spans="1:6" ht="12.75" outlineLevel="4">
      <c r="A581" s="62"/>
      <c r="B581" s="62"/>
      <c r="C581" s="62" t="s">
        <v>1173</v>
      </c>
      <c r="D581" s="62"/>
      <c r="E581" s="63" t="s">
        <v>1174</v>
      </c>
      <c r="F581" s="178">
        <v>3620522.12</v>
      </c>
    </row>
    <row r="582" spans="1:6" ht="12.75" outlineLevel="5">
      <c r="A582" s="62"/>
      <c r="B582" s="62"/>
      <c r="C582" s="62" t="s">
        <v>901</v>
      </c>
      <c r="D582" s="62"/>
      <c r="E582" s="63" t="s">
        <v>902</v>
      </c>
      <c r="F582" s="178">
        <v>3617008.86</v>
      </c>
    </row>
    <row r="583" spans="1:6" ht="12.75" outlineLevel="5">
      <c r="A583" s="62"/>
      <c r="B583" s="62"/>
      <c r="C583" s="62"/>
      <c r="D583" s="62" t="s">
        <v>1188</v>
      </c>
      <c r="E583" s="63" t="s">
        <v>1171</v>
      </c>
      <c r="F583" s="178">
        <v>3617008.86</v>
      </c>
    </row>
    <row r="584" spans="1:6" ht="25.5" outlineLevel="5">
      <c r="A584" s="62"/>
      <c r="B584" s="62"/>
      <c r="C584" s="62" t="s">
        <v>904</v>
      </c>
      <c r="D584" s="62"/>
      <c r="E584" s="63" t="s">
        <v>905</v>
      </c>
      <c r="F584" s="178">
        <v>3513.26</v>
      </c>
    </row>
    <row r="585" spans="1:6" ht="12.75" outlineLevel="5">
      <c r="A585" s="62"/>
      <c r="B585" s="62"/>
      <c r="C585" s="62"/>
      <c r="D585" s="62" t="s">
        <v>1188</v>
      </c>
      <c r="E585" s="63" t="s">
        <v>1171</v>
      </c>
      <c r="F585" s="178">
        <v>3513.26</v>
      </c>
    </row>
    <row r="586" spans="1:6" ht="51" outlineLevel="3">
      <c r="A586" s="62"/>
      <c r="B586" s="62"/>
      <c r="C586" s="62" t="s">
        <v>388</v>
      </c>
      <c r="D586" s="62"/>
      <c r="E586" s="63" t="s">
        <v>455</v>
      </c>
      <c r="F586" s="178">
        <v>1443904.92</v>
      </c>
    </row>
    <row r="587" spans="1:6" ht="12.75" outlineLevel="4">
      <c r="A587" s="62"/>
      <c r="B587" s="62"/>
      <c r="C587" s="62" t="s">
        <v>456</v>
      </c>
      <c r="D587" s="62"/>
      <c r="E587" s="63" t="s">
        <v>413</v>
      </c>
      <c r="F587" s="178">
        <v>1443904.92</v>
      </c>
    </row>
    <row r="588" spans="1:6" ht="12.75" outlineLevel="5">
      <c r="A588" s="62"/>
      <c r="B588" s="62"/>
      <c r="C588" s="62" t="s">
        <v>499</v>
      </c>
      <c r="D588" s="62"/>
      <c r="E588" s="63" t="s">
        <v>212</v>
      </c>
      <c r="F588" s="178">
        <v>1443904.92</v>
      </c>
    </row>
    <row r="589" spans="1:6" ht="12.75" outlineLevel="5">
      <c r="A589" s="62"/>
      <c r="B589" s="62"/>
      <c r="C589" s="62"/>
      <c r="D589" s="62" t="s">
        <v>256</v>
      </c>
      <c r="E589" s="63" t="s">
        <v>257</v>
      </c>
      <c r="F589" s="178">
        <v>1443904.92</v>
      </c>
    </row>
    <row r="590" spans="1:6" ht="12.75" outlineLevel="3">
      <c r="A590" s="62"/>
      <c r="B590" s="62"/>
      <c r="C590" s="62" t="s">
        <v>1147</v>
      </c>
      <c r="D590" s="62"/>
      <c r="E590" s="63" t="s">
        <v>1148</v>
      </c>
      <c r="F590" s="178">
        <v>31670</v>
      </c>
    </row>
    <row r="591" spans="1:6" ht="27" customHeight="1" outlineLevel="4">
      <c r="A591" s="62"/>
      <c r="B591" s="62"/>
      <c r="C591" s="62" t="s">
        <v>898</v>
      </c>
      <c r="D591" s="62"/>
      <c r="E591" s="63" t="s">
        <v>899</v>
      </c>
      <c r="F591" s="178">
        <v>31670</v>
      </c>
    </row>
    <row r="592" spans="1:6" ht="12.75" outlineLevel="5">
      <c r="A592" s="62"/>
      <c r="B592" s="62"/>
      <c r="C592" s="62"/>
      <c r="D592" s="62" t="s">
        <v>1188</v>
      </c>
      <c r="E592" s="63" t="s">
        <v>1171</v>
      </c>
      <c r="F592" s="178">
        <v>31670</v>
      </c>
    </row>
    <row r="593" spans="1:6" ht="12.75" outlineLevel="1">
      <c r="A593" s="62"/>
      <c r="B593" s="62" t="s">
        <v>688</v>
      </c>
      <c r="C593" s="62"/>
      <c r="D593" s="62"/>
      <c r="E593" s="63" t="s">
        <v>689</v>
      </c>
      <c r="F593" s="178">
        <v>1559514.13</v>
      </c>
    </row>
    <row r="594" spans="1:6" ht="12.75" outlineLevel="2">
      <c r="A594" s="62"/>
      <c r="B594" s="62" t="s">
        <v>699</v>
      </c>
      <c r="C594" s="62"/>
      <c r="D594" s="62"/>
      <c r="E594" s="63" t="s">
        <v>700</v>
      </c>
      <c r="F594" s="178">
        <v>1559514.13</v>
      </c>
    </row>
    <row r="595" spans="1:6" ht="13.5" customHeight="1" outlineLevel="3">
      <c r="A595" s="62"/>
      <c r="B595" s="62"/>
      <c r="C595" s="62" t="s">
        <v>702</v>
      </c>
      <c r="D595" s="62"/>
      <c r="E595" s="63" t="s">
        <v>703</v>
      </c>
      <c r="F595" s="178">
        <v>1559514.13</v>
      </c>
    </row>
    <row r="596" spans="1:6" ht="12.75" outlineLevel="4">
      <c r="A596" s="62"/>
      <c r="B596" s="62"/>
      <c r="C596" s="62" t="s">
        <v>704</v>
      </c>
      <c r="D596" s="62"/>
      <c r="E596" s="63" t="s">
        <v>523</v>
      </c>
      <c r="F596" s="178">
        <v>1559514.13</v>
      </c>
    </row>
    <row r="597" spans="1:6" ht="12.75" outlineLevel="5">
      <c r="A597" s="62"/>
      <c r="B597" s="62"/>
      <c r="C597" s="62" t="s">
        <v>524</v>
      </c>
      <c r="D597" s="62"/>
      <c r="E597" s="63" t="s">
        <v>705</v>
      </c>
      <c r="F597" s="178">
        <v>1559514.13</v>
      </c>
    </row>
    <row r="598" spans="1:6" ht="12.75" outlineLevel="5">
      <c r="A598" s="62"/>
      <c r="B598" s="62"/>
      <c r="C598" s="62"/>
      <c r="D598" s="62" t="s">
        <v>280</v>
      </c>
      <c r="E598" s="63" t="s">
        <v>975</v>
      </c>
      <c r="F598" s="178">
        <v>1559514.13</v>
      </c>
    </row>
    <row r="599" spans="1:6" ht="12.75" outlineLevel="1">
      <c r="A599" s="62"/>
      <c r="B599" s="62" t="s">
        <v>709</v>
      </c>
      <c r="C599" s="62"/>
      <c r="D599" s="62"/>
      <c r="E599" s="63" t="s">
        <v>710</v>
      </c>
      <c r="F599" s="178">
        <v>19358215.47</v>
      </c>
    </row>
    <row r="600" spans="1:6" ht="12.75" outlineLevel="2">
      <c r="A600" s="62"/>
      <c r="B600" s="62" t="s">
        <v>715</v>
      </c>
      <c r="C600" s="62"/>
      <c r="D600" s="62"/>
      <c r="E600" s="63" t="s">
        <v>716</v>
      </c>
      <c r="F600" s="178">
        <v>19063033.26</v>
      </c>
    </row>
    <row r="601" spans="1:6" ht="25.5" outlineLevel="3">
      <c r="A601" s="62"/>
      <c r="B601" s="62"/>
      <c r="C601" s="62" t="s">
        <v>35</v>
      </c>
      <c r="D601" s="62"/>
      <c r="E601" s="63" t="s">
        <v>590</v>
      </c>
      <c r="F601" s="178">
        <v>8651406</v>
      </c>
    </row>
    <row r="602" spans="1:6" ht="12.75" outlineLevel="4">
      <c r="A602" s="62"/>
      <c r="B602" s="62"/>
      <c r="C602" s="62" t="s">
        <v>36</v>
      </c>
      <c r="D602" s="62"/>
      <c r="E602" s="63" t="s">
        <v>37</v>
      </c>
      <c r="F602" s="178">
        <v>8651406</v>
      </c>
    </row>
    <row r="603" spans="1:6" ht="12.75" outlineLevel="5">
      <c r="A603" s="62"/>
      <c r="B603" s="62"/>
      <c r="C603" s="62"/>
      <c r="D603" s="62" t="s">
        <v>38</v>
      </c>
      <c r="E603" s="63" t="s">
        <v>39</v>
      </c>
      <c r="F603" s="178">
        <v>8651406</v>
      </c>
    </row>
    <row r="604" spans="1:6" ht="12.75" outlineLevel="3">
      <c r="A604" s="62"/>
      <c r="B604" s="62"/>
      <c r="C604" s="62" t="s">
        <v>1001</v>
      </c>
      <c r="D604" s="62"/>
      <c r="E604" s="63" t="s">
        <v>1002</v>
      </c>
      <c r="F604" s="178">
        <v>861901.6</v>
      </c>
    </row>
    <row r="605" spans="1:6" ht="38.25" outlineLevel="4">
      <c r="A605" s="62"/>
      <c r="B605" s="62"/>
      <c r="C605" s="62" t="s">
        <v>587</v>
      </c>
      <c r="D605" s="62"/>
      <c r="E605" s="63" t="s">
        <v>533</v>
      </c>
      <c r="F605" s="178">
        <v>94518</v>
      </c>
    </row>
    <row r="606" spans="1:6" ht="12.75" outlineLevel="5">
      <c r="A606" s="62"/>
      <c r="B606" s="62"/>
      <c r="C606" s="62"/>
      <c r="D606" s="62" t="s">
        <v>268</v>
      </c>
      <c r="E606" s="63" t="s">
        <v>269</v>
      </c>
      <c r="F606" s="178">
        <v>94518</v>
      </c>
    </row>
    <row r="607" spans="1:6" ht="51.75" customHeight="1" outlineLevel="4">
      <c r="A607" s="62"/>
      <c r="B607" s="62"/>
      <c r="C607" s="62" t="s">
        <v>41</v>
      </c>
      <c r="D607" s="62"/>
      <c r="E607" s="63" t="s">
        <v>534</v>
      </c>
      <c r="F607" s="178">
        <v>532723.6</v>
      </c>
    </row>
    <row r="608" spans="1:6" ht="12.75" outlineLevel="5">
      <c r="A608" s="62"/>
      <c r="B608" s="62"/>
      <c r="C608" s="62"/>
      <c r="D608" s="62" t="s">
        <v>268</v>
      </c>
      <c r="E608" s="63" t="s">
        <v>269</v>
      </c>
      <c r="F608" s="178">
        <v>532723.6</v>
      </c>
    </row>
    <row r="609" spans="1:6" ht="25.5" outlineLevel="4">
      <c r="A609" s="62"/>
      <c r="B609" s="62"/>
      <c r="C609" s="62" t="s">
        <v>537</v>
      </c>
      <c r="D609" s="62"/>
      <c r="E609" s="63" t="s">
        <v>538</v>
      </c>
      <c r="F609" s="178">
        <v>119450</v>
      </c>
    </row>
    <row r="610" spans="1:6" ht="12.75" outlineLevel="5">
      <c r="A610" s="62"/>
      <c r="B610" s="62"/>
      <c r="C610" s="62"/>
      <c r="D610" s="62" t="s">
        <v>268</v>
      </c>
      <c r="E610" s="63" t="s">
        <v>269</v>
      </c>
      <c r="F610" s="178">
        <v>119450</v>
      </c>
    </row>
    <row r="611" spans="1:6" ht="51" outlineLevel="4">
      <c r="A611" s="62"/>
      <c r="B611" s="62"/>
      <c r="C611" s="62" t="s">
        <v>588</v>
      </c>
      <c r="D611" s="62"/>
      <c r="E611" s="63" t="s">
        <v>543</v>
      </c>
      <c r="F611" s="178">
        <v>82710</v>
      </c>
    </row>
    <row r="612" spans="1:6" ht="12.75" outlineLevel="5">
      <c r="A612" s="62"/>
      <c r="B612" s="62"/>
      <c r="C612" s="62"/>
      <c r="D612" s="62" t="s">
        <v>268</v>
      </c>
      <c r="E612" s="63" t="s">
        <v>269</v>
      </c>
      <c r="F612" s="178">
        <v>82710</v>
      </c>
    </row>
    <row r="613" spans="1:6" ht="63.75" outlineLevel="4">
      <c r="A613" s="62"/>
      <c r="B613" s="62"/>
      <c r="C613" s="62" t="s">
        <v>44</v>
      </c>
      <c r="D613" s="62"/>
      <c r="E613" s="180" t="s">
        <v>544</v>
      </c>
      <c r="F613" s="178">
        <v>32500</v>
      </c>
    </row>
    <row r="614" spans="1:6" ht="12.75" outlineLevel="5">
      <c r="A614" s="62"/>
      <c r="B614" s="62"/>
      <c r="C614" s="62"/>
      <c r="D614" s="62" t="s">
        <v>268</v>
      </c>
      <c r="E614" s="63" t="s">
        <v>269</v>
      </c>
      <c r="F614" s="178">
        <v>32500</v>
      </c>
    </row>
    <row r="615" spans="1:6" ht="12.75" outlineLevel="3">
      <c r="A615" s="62"/>
      <c r="B615" s="62"/>
      <c r="C615" s="62" t="s">
        <v>986</v>
      </c>
      <c r="D615" s="62"/>
      <c r="E615" s="63" t="s">
        <v>987</v>
      </c>
      <c r="F615" s="178">
        <v>4159177</v>
      </c>
    </row>
    <row r="616" spans="1:6" ht="25.5" outlineLevel="4">
      <c r="A616" s="62"/>
      <c r="B616" s="62"/>
      <c r="C616" s="62" t="s">
        <v>47</v>
      </c>
      <c r="D616" s="62"/>
      <c r="E616" s="63" t="s">
        <v>546</v>
      </c>
      <c r="F616" s="178">
        <v>4159177</v>
      </c>
    </row>
    <row r="617" spans="1:6" ht="12.75" outlineLevel="5">
      <c r="A617" s="62"/>
      <c r="B617" s="62"/>
      <c r="C617" s="62"/>
      <c r="D617" s="62" t="s">
        <v>268</v>
      </c>
      <c r="E617" s="63" t="s">
        <v>269</v>
      </c>
      <c r="F617" s="178">
        <v>4159177</v>
      </c>
    </row>
    <row r="618" spans="1:6" ht="12.75" outlineLevel="3">
      <c r="A618" s="62"/>
      <c r="B618" s="62"/>
      <c r="C618" s="62" t="s">
        <v>270</v>
      </c>
      <c r="D618" s="62"/>
      <c r="E618" s="63" t="s">
        <v>271</v>
      </c>
      <c r="F618" s="178">
        <v>5390548.66</v>
      </c>
    </row>
    <row r="619" spans="1:6" ht="25.5" outlineLevel="4">
      <c r="A619" s="62"/>
      <c r="B619" s="62"/>
      <c r="C619" s="62" t="s">
        <v>547</v>
      </c>
      <c r="D619" s="62"/>
      <c r="E619" s="63" t="s">
        <v>548</v>
      </c>
      <c r="F619" s="178">
        <v>5390548.66</v>
      </c>
    </row>
    <row r="620" spans="1:6" ht="12.75" outlineLevel="5">
      <c r="A620" s="62"/>
      <c r="B620" s="62"/>
      <c r="C620" s="62"/>
      <c r="D620" s="62" t="s">
        <v>1188</v>
      </c>
      <c r="E620" s="63" t="s">
        <v>1171</v>
      </c>
      <c r="F620" s="178">
        <v>5390548.66</v>
      </c>
    </row>
    <row r="621" spans="1:6" ht="12.75" outlineLevel="2">
      <c r="A621" s="62"/>
      <c r="B621" s="62" t="s">
        <v>52</v>
      </c>
      <c r="C621" s="67"/>
      <c r="D621" s="62"/>
      <c r="E621" s="63" t="s">
        <v>53</v>
      </c>
      <c r="F621" s="178">
        <v>295182.21</v>
      </c>
    </row>
    <row r="622" spans="1:6" ht="12.75" outlineLevel="3">
      <c r="A622" s="62"/>
      <c r="B622" s="62"/>
      <c r="C622" s="62" t="s">
        <v>270</v>
      </c>
      <c r="D622" s="62"/>
      <c r="E622" s="63" t="s">
        <v>271</v>
      </c>
      <c r="F622" s="178">
        <v>295182.21</v>
      </c>
    </row>
    <row r="623" spans="1:6" ht="12.75" outlineLevel="4">
      <c r="A623" s="62"/>
      <c r="B623" s="62"/>
      <c r="C623" s="62" t="s">
        <v>56</v>
      </c>
      <c r="D623" s="62"/>
      <c r="E623" s="63" t="s">
        <v>552</v>
      </c>
      <c r="F623" s="178">
        <v>295182.21</v>
      </c>
    </row>
    <row r="624" spans="1:6" ht="12.75" outlineLevel="5">
      <c r="A624" s="62"/>
      <c r="B624" s="62"/>
      <c r="C624" s="62"/>
      <c r="D624" s="62" t="s">
        <v>45</v>
      </c>
      <c r="E624" s="63" t="s">
        <v>48</v>
      </c>
      <c r="F624" s="178">
        <v>295182.21</v>
      </c>
    </row>
    <row r="625" spans="1:6" s="177" customFormat="1" ht="25.5">
      <c r="A625" s="61" t="s">
        <v>591</v>
      </c>
      <c r="B625" s="61"/>
      <c r="C625" s="61"/>
      <c r="D625" s="61"/>
      <c r="E625" s="64" t="s">
        <v>432</v>
      </c>
      <c r="F625" s="176">
        <v>786064368.13</v>
      </c>
    </row>
    <row r="626" spans="1:6" ht="12.75" outlineLevel="1">
      <c r="A626" s="62"/>
      <c r="B626" s="62" t="s">
        <v>1126</v>
      </c>
      <c r="C626" s="62"/>
      <c r="D626" s="62"/>
      <c r="E626" s="63" t="s">
        <v>1127</v>
      </c>
      <c r="F626" s="178">
        <v>721083073.53</v>
      </c>
    </row>
    <row r="627" spans="1:6" ht="12.75" outlineLevel="2">
      <c r="A627" s="62"/>
      <c r="B627" s="62" t="s">
        <v>1128</v>
      </c>
      <c r="C627" s="62"/>
      <c r="D627" s="62"/>
      <c r="E627" s="63" t="s">
        <v>1129</v>
      </c>
      <c r="F627" s="178">
        <v>160791439.99</v>
      </c>
    </row>
    <row r="628" spans="1:6" ht="25.5" outlineLevel="3">
      <c r="A628" s="62"/>
      <c r="B628" s="62"/>
      <c r="C628" s="62" t="s">
        <v>1131</v>
      </c>
      <c r="D628" s="62"/>
      <c r="E628" s="63" t="s">
        <v>122</v>
      </c>
      <c r="F628" s="178">
        <v>160304055.8</v>
      </c>
    </row>
    <row r="629" spans="1:6" ht="12.75" outlineLevel="4">
      <c r="A629" s="62"/>
      <c r="B629" s="62"/>
      <c r="C629" s="62" t="s">
        <v>1132</v>
      </c>
      <c r="D629" s="62"/>
      <c r="E629" s="63" t="s">
        <v>413</v>
      </c>
      <c r="F629" s="178">
        <v>160304055.8</v>
      </c>
    </row>
    <row r="630" spans="1:6" ht="12.75" outlineLevel="5">
      <c r="A630" s="62"/>
      <c r="B630" s="62"/>
      <c r="C630" s="62" t="s">
        <v>123</v>
      </c>
      <c r="D630" s="62"/>
      <c r="E630" s="63" t="s">
        <v>212</v>
      </c>
      <c r="F630" s="178">
        <v>140110834.76</v>
      </c>
    </row>
    <row r="631" spans="1:6" ht="12.75" outlineLevel="5">
      <c r="A631" s="62"/>
      <c r="B631" s="62"/>
      <c r="C631" s="62"/>
      <c r="D631" s="62" t="s">
        <v>256</v>
      </c>
      <c r="E631" s="63" t="s">
        <v>257</v>
      </c>
      <c r="F631" s="178">
        <v>140110834.76</v>
      </c>
    </row>
    <row r="632" spans="1:6" ht="25.5" outlineLevel="5">
      <c r="A632" s="62"/>
      <c r="B632" s="62"/>
      <c r="C632" s="62" t="s">
        <v>124</v>
      </c>
      <c r="D632" s="62"/>
      <c r="E632" s="63" t="s">
        <v>125</v>
      </c>
      <c r="F632" s="178">
        <v>20097212.13</v>
      </c>
    </row>
    <row r="633" spans="1:6" ht="12.75" outlineLevel="5">
      <c r="A633" s="62"/>
      <c r="B633" s="62"/>
      <c r="C633" s="62"/>
      <c r="D633" s="62" t="s">
        <v>256</v>
      </c>
      <c r="E633" s="63" t="s">
        <v>257</v>
      </c>
      <c r="F633" s="178">
        <v>20097212.13</v>
      </c>
    </row>
    <row r="634" spans="1:6" ht="25.5" outlineLevel="5">
      <c r="A634" s="62"/>
      <c r="B634" s="62"/>
      <c r="C634" s="62" t="s">
        <v>126</v>
      </c>
      <c r="D634" s="62"/>
      <c r="E634" s="63" t="s">
        <v>120</v>
      </c>
      <c r="F634" s="178">
        <v>96008.91</v>
      </c>
    </row>
    <row r="635" spans="1:6" ht="12.75" outlineLevel="5">
      <c r="A635" s="62"/>
      <c r="B635" s="62"/>
      <c r="C635" s="62"/>
      <c r="D635" s="62" t="s">
        <v>256</v>
      </c>
      <c r="E635" s="63" t="s">
        <v>257</v>
      </c>
      <c r="F635" s="178">
        <v>96008.91</v>
      </c>
    </row>
    <row r="636" spans="1:6" ht="12.75" outlineLevel="3">
      <c r="A636" s="62"/>
      <c r="B636" s="62"/>
      <c r="C636" s="62" t="s">
        <v>1141</v>
      </c>
      <c r="D636" s="62"/>
      <c r="E636" s="63" t="s">
        <v>1142</v>
      </c>
      <c r="F636" s="178">
        <v>399999.96</v>
      </c>
    </row>
    <row r="637" spans="1:6" ht="38.25" outlineLevel="4">
      <c r="A637" s="62"/>
      <c r="B637" s="62"/>
      <c r="C637" s="62" t="s">
        <v>127</v>
      </c>
      <c r="D637" s="62"/>
      <c r="E637" s="63" t="s">
        <v>128</v>
      </c>
      <c r="F637" s="178">
        <v>399999.96</v>
      </c>
    </row>
    <row r="638" spans="1:6" ht="12.75" outlineLevel="5">
      <c r="A638" s="62"/>
      <c r="B638" s="62"/>
      <c r="C638" s="62"/>
      <c r="D638" s="62" t="s">
        <v>280</v>
      </c>
      <c r="E638" s="63" t="s">
        <v>975</v>
      </c>
      <c r="F638" s="178">
        <v>399999.96</v>
      </c>
    </row>
    <row r="639" spans="1:6" ht="12.75" outlineLevel="3">
      <c r="A639" s="62"/>
      <c r="B639" s="62"/>
      <c r="C639" s="62" t="s">
        <v>1180</v>
      </c>
      <c r="D639" s="62"/>
      <c r="E639" s="63" t="s">
        <v>1181</v>
      </c>
      <c r="F639" s="178">
        <v>87384.23</v>
      </c>
    </row>
    <row r="640" spans="1:6" ht="51" outlineLevel="4">
      <c r="A640" s="62"/>
      <c r="B640" s="62"/>
      <c r="C640" s="62" t="s">
        <v>1182</v>
      </c>
      <c r="D640" s="62"/>
      <c r="E640" s="63" t="s">
        <v>1183</v>
      </c>
      <c r="F640" s="178">
        <v>87384.23</v>
      </c>
    </row>
    <row r="641" spans="1:6" ht="25.5" outlineLevel="5">
      <c r="A641" s="62"/>
      <c r="B641" s="62"/>
      <c r="C641" s="62" t="s">
        <v>1133</v>
      </c>
      <c r="D641" s="62"/>
      <c r="E641" s="63" t="s">
        <v>1134</v>
      </c>
      <c r="F641" s="178">
        <v>87384.23</v>
      </c>
    </row>
    <row r="642" spans="1:6" ht="12.75" outlineLevel="5">
      <c r="A642" s="62"/>
      <c r="B642" s="62"/>
      <c r="C642" s="62"/>
      <c r="D642" s="62" t="s">
        <v>256</v>
      </c>
      <c r="E642" s="63" t="s">
        <v>257</v>
      </c>
      <c r="F642" s="178">
        <v>87384.23</v>
      </c>
    </row>
    <row r="643" spans="1:6" ht="12.75" outlineLevel="2">
      <c r="A643" s="62"/>
      <c r="B643" s="62" t="s">
        <v>1135</v>
      </c>
      <c r="C643" s="62"/>
      <c r="D643" s="62"/>
      <c r="E643" s="63" t="s">
        <v>1136</v>
      </c>
      <c r="F643" s="178">
        <v>535211980.02</v>
      </c>
    </row>
    <row r="644" spans="1:6" ht="38.25" outlineLevel="3">
      <c r="A644" s="62"/>
      <c r="B644" s="62"/>
      <c r="C644" s="62" t="s">
        <v>1137</v>
      </c>
      <c r="D644" s="62"/>
      <c r="E644" s="63" t="s">
        <v>131</v>
      </c>
      <c r="F644" s="178">
        <v>140513770.86</v>
      </c>
    </row>
    <row r="645" spans="1:7" ht="12.75" outlineLevel="4">
      <c r="A645" s="62"/>
      <c r="B645" s="62"/>
      <c r="C645" s="62" t="s">
        <v>1138</v>
      </c>
      <c r="D645" s="62"/>
      <c r="E645" s="63" t="s">
        <v>413</v>
      </c>
      <c r="F645" s="178">
        <v>140513770.86</v>
      </c>
      <c r="G645" s="179"/>
    </row>
    <row r="646" spans="1:6" ht="12.75" outlineLevel="5">
      <c r="A646" s="62"/>
      <c r="B646" s="62"/>
      <c r="C646" s="62" t="s">
        <v>132</v>
      </c>
      <c r="D646" s="62"/>
      <c r="E646" s="63" t="s">
        <v>212</v>
      </c>
      <c r="F646" s="178">
        <v>122648258.65</v>
      </c>
    </row>
    <row r="647" spans="1:6" ht="12.75" outlineLevel="5">
      <c r="A647" s="62"/>
      <c r="B647" s="62"/>
      <c r="C647" s="62"/>
      <c r="D647" s="62" t="s">
        <v>256</v>
      </c>
      <c r="E647" s="63" t="s">
        <v>257</v>
      </c>
      <c r="F647" s="178">
        <v>122648258.65</v>
      </c>
    </row>
    <row r="648" spans="1:6" ht="25.5" outlineLevel="5">
      <c r="A648" s="62"/>
      <c r="B648" s="62"/>
      <c r="C648" s="62" t="s">
        <v>133</v>
      </c>
      <c r="D648" s="62"/>
      <c r="E648" s="63" t="s">
        <v>125</v>
      </c>
      <c r="F648" s="178">
        <v>16563241.3</v>
      </c>
    </row>
    <row r="649" spans="1:6" ht="12.75" outlineLevel="5">
      <c r="A649" s="62"/>
      <c r="B649" s="62"/>
      <c r="C649" s="62"/>
      <c r="D649" s="62" t="s">
        <v>256</v>
      </c>
      <c r="E649" s="63" t="s">
        <v>257</v>
      </c>
      <c r="F649" s="178">
        <v>16561458.33</v>
      </c>
    </row>
    <row r="650" spans="1:6" ht="12.75" outlineLevel="5">
      <c r="A650" s="62"/>
      <c r="B650" s="62"/>
      <c r="C650" s="62"/>
      <c r="D650" s="62" t="s">
        <v>280</v>
      </c>
      <c r="E650" s="63" t="s">
        <v>975</v>
      </c>
      <c r="F650" s="178">
        <v>1782.97</v>
      </c>
    </row>
    <row r="651" spans="1:6" ht="25.5" outlineLevel="5">
      <c r="A651" s="62"/>
      <c r="B651" s="62"/>
      <c r="C651" s="62" t="s">
        <v>134</v>
      </c>
      <c r="D651" s="62"/>
      <c r="E651" s="63" t="s">
        <v>135</v>
      </c>
      <c r="F651" s="178">
        <v>1302270.91</v>
      </c>
    </row>
    <row r="652" spans="1:6" ht="12.75" outlineLevel="5">
      <c r="A652" s="62"/>
      <c r="B652" s="62"/>
      <c r="C652" s="62"/>
      <c r="D652" s="62" t="s">
        <v>256</v>
      </c>
      <c r="E652" s="63" t="s">
        <v>257</v>
      </c>
      <c r="F652" s="178">
        <v>1302270.91</v>
      </c>
    </row>
    <row r="653" spans="1:6" ht="25.5" outlineLevel="3">
      <c r="A653" s="62"/>
      <c r="B653" s="62"/>
      <c r="C653" s="62" t="s">
        <v>1139</v>
      </c>
      <c r="D653" s="62"/>
      <c r="E653" s="63" t="s">
        <v>389</v>
      </c>
      <c r="F653" s="178">
        <v>15610156.25</v>
      </c>
    </row>
    <row r="654" spans="1:6" ht="12.75" outlineLevel="4">
      <c r="A654" s="62"/>
      <c r="B654" s="62"/>
      <c r="C654" s="62" t="s">
        <v>1140</v>
      </c>
      <c r="D654" s="62"/>
      <c r="E654" s="63" t="s">
        <v>413</v>
      </c>
      <c r="F654" s="178">
        <v>15610156.25</v>
      </c>
    </row>
    <row r="655" spans="1:6" ht="12.75" outlineLevel="5">
      <c r="A655" s="62"/>
      <c r="B655" s="62"/>
      <c r="C655" s="62" t="s">
        <v>390</v>
      </c>
      <c r="D655" s="62"/>
      <c r="E655" s="63" t="s">
        <v>212</v>
      </c>
      <c r="F655" s="178">
        <v>15605965.62</v>
      </c>
    </row>
    <row r="656" spans="1:6" ht="12.75" outlineLevel="5">
      <c r="A656" s="62"/>
      <c r="B656" s="62"/>
      <c r="C656" s="62"/>
      <c r="D656" s="62" t="s">
        <v>256</v>
      </c>
      <c r="E656" s="63" t="s">
        <v>257</v>
      </c>
      <c r="F656" s="178">
        <v>15605965.62</v>
      </c>
    </row>
    <row r="657" spans="1:6" ht="25.5" outlineLevel="5">
      <c r="A657" s="62"/>
      <c r="B657" s="62"/>
      <c r="C657" s="62" t="s">
        <v>475</v>
      </c>
      <c r="D657" s="62"/>
      <c r="E657" s="63" t="s">
        <v>135</v>
      </c>
      <c r="F657" s="178">
        <v>4190.63</v>
      </c>
    </row>
    <row r="658" spans="1:6" ht="12.75" outlineLevel="5">
      <c r="A658" s="62"/>
      <c r="B658" s="62"/>
      <c r="C658" s="62"/>
      <c r="D658" s="62" t="s">
        <v>256</v>
      </c>
      <c r="E658" s="63" t="s">
        <v>257</v>
      </c>
      <c r="F658" s="178">
        <v>4190.63</v>
      </c>
    </row>
    <row r="659" spans="1:6" ht="12.75" outlineLevel="3">
      <c r="A659" s="62"/>
      <c r="B659" s="62"/>
      <c r="C659" s="62" t="s">
        <v>1001</v>
      </c>
      <c r="D659" s="62"/>
      <c r="E659" s="63" t="s">
        <v>1002</v>
      </c>
      <c r="F659" s="178">
        <v>13045476.27</v>
      </c>
    </row>
    <row r="660" spans="1:6" ht="25.5" outlineLevel="4">
      <c r="A660" s="62"/>
      <c r="B660" s="62"/>
      <c r="C660" s="62" t="s">
        <v>1143</v>
      </c>
      <c r="D660" s="62"/>
      <c r="E660" s="63" t="s">
        <v>476</v>
      </c>
      <c r="F660" s="178">
        <v>13045476.27</v>
      </c>
    </row>
    <row r="661" spans="1:6" ht="25.5" outlineLevel="5">
      <c r="A661" s="62"/>
      <c r="B661" s="62"/>
      <c r="C661" s="62" t="s">
        <v>1144</v>
      </c>
      <c r="D661" s="62"/>
      <c r="E661" s="63" t="s">
        <v>1145</v>
      </c>
      <c r="F661" s="178">
        <v>4753309.47</v>
      </c>
    </row>
    <row r="662" spans="1:6" ht="12.75" outlineLevel="5">
      <c r="A662" s="62"/>
      <c r="B662" s="62"/>
      <c r="C662" s="62"/>
      <c r="D662" s="62" t="s">
        <v>268</v>
      </c>
      <c r="E662" s="63" t="s">
        <v>269</v>
      </c>
      <c r="F662" s="178">
        <v>4753309.47</v>
      </c>
    </row>
    <row r="663" spans="1:6" ht="25.5" outlineLevel="5">
      <c r="A663" s="62"/>
      <c r="B663" s="62"/>
      <c r="C663" s="62" t="s">
        <v>1146</v>
      </c>
      <c r="D663" s="62"/>
      <c r="E663" s="63" t="s">
        <v>477</v>
      </c>
      <c r="F663" s="178">
        <v>8292166.8</v>
      </c>
    </row>
    <row r="664" spans="1:6" ht="12.75" outlineLevel="5">
      <c r="A664" s="62"/>
      <c r="B664" s="62"/>
      <c r="C664" s="62"/>
      <c r="D664" s="62" t="s">
        <v>268</v>
      </c>
      <c r="E664" s="63" t="s">
        <v>269</v>
      </c>
      <c r="F664" s="178">
        <v>8292166.8</v>
      </c>
    </row>
    <row r="665" spans="1:6" ht="12.75" outlineLevel="3">
      <c r="A665" s="62"/>
      <c r="B665" s="62"/>
      <c r="C665" s="62" t="s">
        <v>1147</v>
      </c>
      <c r="D665" s="62"/>
      <c r="E665" s="63" t="s">
        <v>1148</v>
      </c>
      <c r="F665" s="178">
        <v>8506145.67</v>
      </c>
    </row>
    <row r="666" spans="1:6" ht="13.5" customHeight="1" outlineLevel="4">
      <c r="A666" s="62"/>
      <c r="B666" s="62"/>
      <c r="C666" s="62" t="s">
        <v>1149</v>
      </c>
      <c r="D666" s="62"/>
      <c r="E666" s="63" t="s">
        <v>478</v>
      </c>
      <c r="F666" s="178">
        <v>8506145.67</v>
      </c>
    </row>
    <row r="667" spans="1:6" ht="25.5" outlineLevel="5">
      <c r="A667" s="62"/>
      <c r="B667" s="62"/>
      <c r="C667" s="62" t="s">
        <v>479</v>
      </c>
      <c r="D667" s="62"/>
      <c r="E667" s="63" t="s">
        <v>480</v>
      </c>
      <c r="F667" s="178">
        <v>8506145.67</v>
      </c>
    </row>
    <row r="668" spans="1:6" ht="12.75" outlineLevel="5">
      <c r="A668" s="62"/>
      <c r="B668" s="62"/>
      <c r="C668" s="62"/>
      <c r="D668" s="62" t="s">
        <v>256</v>
      </c>
      <c r="E668" s="63" t="s">
        <v>257</v>
      </c>
      <c r="F668" s="178">
        <v>8506145.67</v>
      </c>
    </row>
    <row r="669" spans="1:6" ht="12.75" outlineLevel="3">
      <c r="A669" s="62"/>
      <c r="B669" s="62"/>
      <c r="C669" s="62" t="s">
        <v>1180</v>
      </c>
      <c r="D669" s="62"/>
      <c r="E669" s="63" t="s">
        <v>1181</v>
      </c>
      <c r="F669" s="178">
        <v>353541484.08</v>
      </c>
    </row>
    <row r="670" spans="1:6" ht="38.25" outlineLevel="4">
      <c r="A670" s="62"/>
      <c r="B670" s="62"/>
      <c r="C670" s="62" t="s">
        <v>405</v>
      </c>
      <c r="D670" s="62"/>
      <c r="E670" s="63" t="s">
        <v>406</v>
      </c>
      <c r="F670" s="178">
        <v>15964999.63</v>
      </c>
    </row>
    <row r="671" spans="1:6" ht="12.75" outlineLevel="5">
      <c r="A671" s="62"/>
      <c r="B671" s="62"/>
      <c r="C671" s="62" t="s">
        <v>407</v>
      </c>
      <c r="D671" s="62"/>
      <c r="E671" s="63" t="s">
        <v>408</v>
      </c>
      <c r="F671" s="178">
        <v>15964999.63</v>
      </c>
    </row>
    <row r="672" spans="1:6" ht="12.75" outlineLevel="5">
      <c r="A672" s="62"/>
      <c r="B672" s="62"/>
      <c r="C672" s="62"/>
      <c r="D672" s="62" t="s">
        <v>256</v>
      </c>
      <c r="E672" s="63" t="s">
        <v>257</v>
      </c>
      <c r="F672" s="178">
        <v>15964999.63</v>
      </c>
    </row>
    <row r="673" spans="1:6" ht="51" outlineLevel="4">
      <c r="A673" s="62"/>
      <c r="B673" s="62"/>
      <c r="C673" s="62" t="s">
        <v>1182</v>
      </c>
      <c r="D673" s="62"/>
      <c r="E673" s="63" t="s">
        <v>1183</v>
      </c>
      <c r="F673" s="178">
        <v>337576484.45</v>
      </c>
    </row>
    <row r="674" spans="1:6" ht="63.75" outlineLevel="5">
      <c r="A674" s="62"/>
      <c r="B674" s="62"/>
      <c r="C674" s="62" t="s">
        <v>1150</v>
      </c>
      <c r="D674" s="62"/>
      <c r="E674" s="180" t="s">
        <v>1151</v>
      </c>
      <c r="F674" s="178">
        <v>332080417.97</v>
      </c>
    </row>
    <row r="675" spans="1:6" ht="12.75" outlineLevel="5">
      <c r="A675" s="62"/>
      <c r="B675" s="62"/>
      <c r="C675" s="62"/>
      <c r="D675" s="62" t="s">
        <v>256</v>
      </c>
      <c r="E675" s="63" t="s">
        <v>257</v>
      </c>
      <c r="F675" s="178">
        <v>332080417.97</v>
      </c>
    </row>
    <row r="676" spans="1:6" ht="25.5" outlineLevel="5">
      <c r="A676" s="62"/>
      <c r="B676" s="62"/>
      <c r="C676" s="62" t="s">
        <v>1133</v>
      </c>
      <c r="D676" s="62"/>
      <c r="E676" s="63" t="s">
        <v>1134</v>
      </c>
      <c r="F676" s="178">
        <v>7213.69</v>
      </c>
    </row>
    <row r="677" spans="1:6" ht="12.75" outlineLevel="5">
      <c r="A677" s="62"/>
      <c r="B677" s="62"/>
      <c r="C677" s="62"/>
      <c r="D677" s="62" t="s">
        <v>256</v>
      </c>
      <c r="E677" s="63" t="s">
        <v>257</v>
      </c>
      <c r="F677" s="178">
        <v>7213.69</v>
      </c>
    </row>
    <row r="678" spans="1:6" ht="24.75" customHeight="1" outlineLevel="5">
      <c r="A678" s="62"/>
      <c r="B678" s="62"/>
      <c r="C678" s="62" t="s">
        <v>481</v>
      </c>
      <c r="D678" s="62"/>
      <c r="E678" s="63" t="s">
        <v>482</v>
      </c>
      <c r="F678" s="178">
        <v>5488852.79</v>
      </c>
    </row>
    <row r="679" spans="1:6" ht="12.75" outlineLevel="5">
      <c r="A679" s="62"/>
      <c r="B679" s="62"/>
      <c r="C679" s="62"/>
      <c r="D679" s="62" t="s">
        <v>256</v>
      </c>
      <c r="E679" s="63" t="s">
        <v>257</v>
      </c>
      <c r="F679" s="178">
        <v>5488852.79</v>
      </c>
    </row>
    <row r="680" spans="1:6" ht="12.75" outlineLevel="3">
      <c r="A680" s="62"/>
      <c r="B680" s="62"/>
      <c r="C680" s="62" t="s">
        <v>986</v>
      </c>
      <c r="D680" s="62"/>
      <c r="E680" s="63" t="s">
        <v>987</v>
      </c>
      <c r="F680" s="178">
        <v>3994946.89</v>
      </c>
    </row>
    <row r="681" spans="1:6" ht="25.5" outlineLevel="4">
      <c r="A681" s="62"/>
      <c r="B681" s="62"/>
      <c r="C681" s="62" t="s">
        <v>1154</v>
      </c>
      <c r="D681" s="62"/>
      <c r="E681" s="63" t="s">
        <v>483</v>
      </c>
      <c r="F681" s="178">
        <v>3994946.89</v>
      </c>
    </row>
    <row r="682" spans="1:6" ht="12.75" outlineLevel="5">
      <c r="A682" s="62"/>
      <c r="B682" s="62"/>
      <c r="C682" s="62"/>
      <c r="D682" s="62" t="s">
        <v>256</v>
      </c>
      <c r="E682" s="63" t="s">
        <v>257</v>
      </c>
      <c r="F682" s="178">
        <v>3994946.89</v>
      </c>
    </row>
    <row r="683" spans="1:6" ht="12.75" outlineLevel="2">
      <c r="A683" s="62"/>
      <c r="B683" s="62" t="s">
        <v>1155</v>
      </c>
      <c r="C683" s="62"/>
      <c r="D683" s="62"/>
      <c r="E683" s="63" t="s">
        <v>1156</v>
      </c>
      <c r="F683" s="178">
        <v>7834041.46</v>
      </c>
    </row>
    <row r="684" spans="1:6" ht="25.5" outlineLevel="3">
      <c r="A684" s="62"/>
      <c r="B684" s="62"/>
      <c r="C684" s="62" t="s">
        <v>486</v>
      </c>
      <c r="D684" s="62"/>
      <c r="E684" s="63" t="s">
        <v>487</v>
      </c>
      <c r="F684" s="178">
        <v>7834041.46</v>
      </c>
    </row>
    <row r="685" spans="1:6" ht="12.75" outlineLevel="4">
      <c r="A685" s="62"/>
      <c r="B685" s="62"/>
      <c r="C685" s="62" t="s">
        <v>383</v>
      </c>
      <c r="D685" s="62"/>
      <c r="E685" s="63" t="s">
        <v>488</v>
      </c>
      <c r="F685" s="178">
        <v>7834041.46</v>
      </c>
    </row>
    <row r="686" spans="1:6" ht="12.75" outlineLevel="5">
      <c r="A686" s="62"/>
      <c r="B686" s="62"/>
      <c r="C686" s="62" t="s">
        <v>489</v>
      </c>
      <c r="D686" s="62"/>
      <c r="E686" s="63" t="s">
        <v>488</v>
      </c>
      <c r="F686" s="178">
        <v>2992865.36</v>
      </c>
    </row>
    <row r="687" spans="1:6" ht="12.75" outlineLevel="5">
      <c r="A687" s="62"/>
      <c r="B687" s="62"/>
      <c r="C687" s="62"/>
      <c r="D687" s="62" t="s">
        <v>256</v>
      </c>
      <c r="E687" s="63" t="s">
        <v>257</v>
      </c>
      <c r="F687" s="178">
        <v>62760</v>
      </c>
    </row>
    <row r="688" spans="1:6" ht="12.75" outlineLevel="5">
      <c r="A688" s="62"/>
      <c r="B688" s="62"/>
      <c r="C688" s="62"/>
      <c r="D688" s="62" t="s">
        <v>280</v>
      </c>
      <c r="E688" s="63" t="s">
        <v>975</v>
      </c>
      <c r="F688" s="178">
        <v>2930105.36</v>
      </c>
    </row>
    <row r="689" spans="1:6" ht="25.5" outlineLevel="5">
      <c r="A689" s="62"/>
      <c r="B689" s="62"/>
      <c r="C689" s="62" t="s">
        <v>490</v>
      </c>
      <c r="D689" s="62"/>
      <c r="E689" s="63" t="s">
        <v>491</v>
      </c>
      <c r="F689" s="178">
        <v>1151156.17</v>
      </c>
    </row>
    <row r="690" spans="1:6" ht="12.75" outlineLevel="5">
      <c r="A690" s="62"/>
      <c r="B690" s="62"/>
      <c r="C690" s="62"/>
      <c r="D690" s="62" t="s">
        <v>280</v>
      </c>
      <c r="E690" s="63" t="s">
        <v>975</v>
      </c>
      <c r="F690" s="178">
        <v>1151156.17</v>
      </c>
    </row>
    <row r="691" spans="1:6" ht="25.5" outlineLevel="5">
      <c r="A691" s="62"/>
      <c r="B691" s="62"/>
      <c r="C691" s="62" t="s">
        <v>492</v>
      </c>
      <c r="D691" s="62"/>
      <c r="E691" s="63" t="s">
        <v>493</v>
      </c>
      <c r="F691" s="178">
        <v>3690019.93</v>
      </c>
    </row>
    <row r="692" spans="1:6" ht="12.75" outlineLevel="5">
      <c r="A692" s="62"/>
      <c r="B692" s="62"/>
      <c r="C692" s="62"/>
      <c r="D692" s="62" t="s">
        <v>280</v>
      </c>
      <c r="E692" s="63" t="s">
        <v>975</v>
      </c>
      <c r="F692" s="178">
        <v>3690019.93</v>
      </c>
    </row>
    <row r="693" spans="1:6" ht="12.75" outlineLevel="2">
      <c r="A693" s="62"/>
      <c r="B693" s="62" t="s">
        <v>384</v>
      </c>
      <c r="C693" s="62"/>
      <c r="D693" s="62"/>
      <c r="E693" s="63" t="s">
        <v>385</v>
      </c>
      <c r="F693" s="178">
        <v>17245612.06</v>
      </c>
    </row>
    <row r="694" spans="1:6" ht="25.5" outlineLevel="3">
      <c r="A694" s="62"/>
      <c r="B694" s="62"/>
      <c r="C694" s="62" t="s">
        <v>1169</v>
      </c>
      <c r="D694" s="62"/>
      <c r="E694" s="63" t="s">
        <v>979</v>
      </c>
      <c r="F694" s="178">
        <v>3639905.64</v>
      </c>
    </row>
    <row r="695" spans="1:6" ht="12.75" outlineLevel="4">
      <c r="A695" s="62"/>
      <c r="B695" s="62"/>
      <c r="C695" s="62" t="s">
        <v>1173</v>
      </c>
      <c r="D695" s="62"/>
      <c r="E695" s="63" t="s">
        <v>1174</v>
      </c>
      <c r="F695" s="178">
        <v>3639905.64</v>
      </c>
    </row>
    <row r="696" spans="1:6" ht="12.75" outlineLevel="5">
      <c r="A696" s="62"/>
      <c r="B696" s="62"/>
      <c r="C696" s="62" t="s">
        <v>901</v>
      </c>
      <c r="D696" s="62"/>
      <c r="E696" s="63" t="s">
        <v>902</v>
      </c>
      <c r="F696" s="178">
        <v>3639905.64</v>
      </c>
    </row>
    <row r="697" spans="1:6" ht="12.75" outlineLevel="5">
      <c r="A697" s="62"/>
      <c r="B697" s="62"/>
      <c r="C697" s="62"/>
      <c r="D697" s="62" t="s">
        <v>1188</v>
      </c>
      <c r="E697" s="63" t="s">
        <v>1171</v>
      </c>
      <c r="F697" s="178">
        <v>3639905.64</v>
      </c>
    </row>
    <row r="698" spans="1:6" ht="12.75" outlineLevel="3">
      <c r="A698" s="62"/>
      <c r="B698" s="62"/>
      <c r="C698" s="62" t="s">
        <v>1141</v>
      </c>
      <c r="D698" s="62"/>
      <c r="E698" s="63" t="s">
        <v>1142</v>
      </c>
      <c r="F698" s="178">
        <v>3617981.69</v>
      </c>
    </row>
    <row r="699" spans="1:6" ht="12.75" outlineLevel="4">
      <c r="A699" s="62"/>
      <c r="B699" s="62"/>
      <c r="C699" s="62" t="s">
        <v>386</v>
      </c>
      <c r="D699" s="62"/>
      <c r="E699" s="63" t="s">
        <v>387</v>
      </c>
      <c r="F699" s="178">
        <v>3617981.69</v>
      </c>
    </row>
    <row r="700" spans="1:6" ht="12.75" outlineLevel="5">
      <c r="A700" s="62"/>
      <c r="B700" s="62"/>
      <c r="C700" s="62" t="s">
        <v>494</v>
      </c>
      <c r="D700" s="62"/>
      <c r="E700" s="63" t="s">
        <v>387</v>
      </c>
      <c r="F700" s="178">
        <v>3370939.69</v>
      </c>
    </row>
    <row r="701" spans="1:6" ht="12.75" outlineLevel="5">
      <c r="A701" s="62"/>
      <c r="B701" s="62"/>
      <c r="C701" s="62"/>
      <c r="D701" s="62" t="s">
        <v>280</v>
      </c>
      <c r="E701" s="63" t="s">
        <v>975</v>
      </c>
      <c r="F701" s="178">
        <v>3370939.69</v>
      </c>
    </row>
    <row r="702" spans="1:6" ht="25.5" outlineLevel="5">
      <c r="A702" s="62"/>
      <c r="B702" s="62"/>
      <c r="C702" s="62" t="s">
        <v>495</v>
      </c>
      <c r="D702" s="62"/>
      <c r="E702" s="63" t="s">
        <v>496</v>
      </c>
      <c r="F702" s="178">
        <v>172042</v>
      </c>
    </row>
    <row r="703" spans="1:6" ht="12.75" outlineLevel="5">
      <c r="A703" s="62"/>
      <c r="B703" s="62"/>
      <c r="C703" s="62"/>
      <c r="D703" s="62" t="s">
        <v>256</v>
      </c>
      <c r="E703" s="63" t="s">
        <v>257</v>
      </c>
      <c r="F703" s="178">
        <v>12842</v>
      </c>
    </row>
    <row r="704" spans="1:6" ht="12.75" outlineLevel="5">
      <c r="A704" s="62"/>
      <c r="B704" s="62"/>
      <c r="C704" s="62"/>
      <c r="D704" s="62" t="s">
        <v>280</v>
      </c>
      <c r="E704" s="63" t="s">
        <v>975</v>
      </c>
      <c r="F704" s="178">
        <v>159200</v>
      </c>
    </row>
    <row r="705" spans="1:6" ht="25.5" outlineLevel="5">
      <c r="A705" s="62"/>
      <c r="B705" s="62"/>
      <c r="C705" s="62" t="s">
        <v>497</v>
      </c>
      <c r="D705" s="62"/>
      <c r="E705" s="63" t="s">
        <v>498</v>
      </c>
      <c r="F705" s="178">
        <v>75000</v>
      </c>
    </row>
    <row r="706" spans="1:6" ht="12.75" outlineLevel="5">
      <c r="A706" s="62"/>
      <c r="B706" s="62"/>
      <c r="C706" s="62"/>
      <c r="D706" s="62" t="s">
        <v>280</v>
      </c>
      <c r="E706" s="63" t="s">
        <v>975</v>
      </c>
      <c r="F706" s="178">
        <v>75000</v>
      </c>
    </row>
    <row r="707" spans="1:6" ht="51" outlineLevel="3">
      <c r="A707" s="62"/>
      <c r="B707" s="62"/>
      <c r="C707" s="62" t="s">
        <v>388</v>
      </c>
      <c r="D707" s="62"/>
      <c r="E707" s="63" t="s">
        <v>455</v>
      </c>
      <c r="F707" s="178">
        <v>9539080.55</v>
      </c>
    </row>
    <row r="708" spans="1:6" ht="12.75" outlineLevel="4">
      <c r="A708" s="62"/>
      <c r="B708" s="62"/>
      <c r="C708" s="62" t="s">
        <v>456</v>
      </c>
      <c r="D708" s="62"/>
      <c r="E708" s="63" t="s">
        <v>413</v>
      </c>
      <c r="F708" s="178">
        <v>9539080.55</v>
      </c>
    </row>
    <row r="709" spans="1:6" ht="12.75" outlineLevel="5">
      <c r="A709" s="62"/>
      <c r="B709" s="62"/>
      <c r="C709" s="62" t="s">
        <v>499</v>
      </c>
      <c r="D709" s="62"/>
      <c r="E709" s="63" t="s">
        <v>212</v>
      </c>
      <c r="F709" s="178">
        <v>9303657.48</v>
      </c>
    </row>
    <row r="710" spans="1:6" ht="12.75" outlineLevel="5">
      <c r="A710" s="62"/>
      <c r="B710" s="62"/>
      <c r="C710" s="62"/>
      <c r="D710" s="62" t="s">
        <v>256</v>
      </c>
      <c r="E710" s="63" t="s">
        <v>257</v>
      </c>
      <c r="F710" s="178">
        <v>9303657.48</v>
      </c>
    </row>
    <row r="711" spans="1:6" ht="25.5" outlineLevel="5">
      <c r="A711" s="62"/>
      <c r="B711" s="62"/>
      <c r="C711" s="62" t="s">
        <v>500</v>
      </c>
      <c r="D711" s="62"/>
      <c r="E711" s="63" t="s">
        <v>125</v>
      </c>
      <c r="F711" s="178">
        <v>44119.55</v>
      </c>
    </row>
    <row r="712" spans="1:6" ht="12.75" outlineLevel="5">
      <c r="A712" s="62"/>
      <c r="B712" s="62"/>
      <c r="C712" s="62"/>
      <c r="D712" s="62" t="s">
        <v>256</v>
      </c>
      <c r="E712" s="63" t="s">
        <v>257</v>
      </c>
      <c r="F712" s="178">
        <v>44119.55</v>
      </c>
    </row>
    <row r="713" spans="1:6" ht="25.5" outlineLevel="5">
      <c r="A713" s="62"/>
      <c r="B713" s="62"/>
      <c r="C713" s="62" t="s">
        <v>501</v>
      </c>
      <c r="D713" s="62"/>
      <c r="E713" s="63" t="s">
        <v>502</v>
      </c>
      <c r="F713" s="178">
        <v>191303.52</v>
      </c>
    </row>
    <row r="714" spans="1:6" ht="12.75" outlineLevel="5">
      <c r="A714" s="62"/>
      <c r="B714" s="62"/>
      <c r="C714" s="62"/>
      <c r="D714" s="62" t="s">
        <v>256</v>
      </c>
      <c r="E714" s="63" t="s">
        <v>257</v>
      </c>
      <c r="F714" s="178">
        <v>191303.52</v>
      </c>
    </row>
    <row r="715" spans="1:6" ht="12.75" outlineLevel="3">
      <c r="A715" s="62"/>
      <c r="B715" s="62"/>
      <c r="C715" s="62" t="s">
        <v>1147</v>
      </c>
      <c r="D715" s="62"/>
      <c r="E715" s="63" t="s">
        <v>1148</v>
      </c>
      <c r="F715" s="178">
        <v>50415</v>
      </c>
    </row>
    <row r="716" spans="1:6" ht="24.75" customHeight="1" outlineLevel="4">
      <c r="A716" s="62"/>
      <c r="B716" s="62"/>
      <c r="C716" s="62" t="s">
        <v>898</v>
      </c>
      <c r="D716" s="62"/>
      <c r="E716" s="63" t="s">
        <v>899</v>
      </c>
      <c r="F716" s="178">
        <v>50415</v>
      </c>
    </row>
    <row r="717" spans="1:6" ht="12.75" outlineLevel="5">
      <c r="A717" s="62"/>
      <c r="B717" s="62"/>
      <c r="C717" s="62"/>
      <c r="D717" s="62" t="s">
        <v>1188</v>
      </c>
      <c r="E717" s="63" t="s">
        <v>1171</v>
      </c>
      <c r="F717" s="178">
        <v>50415</v>
      </c>
    </row>
    <row r="718" spans="1:6" ht="12.75" outlineLevel="3">
      <c r="A718" s="62"/>
      <c r="B718" s="62"/>
      <c r="C718" s="62" t="s">
        <v>1180</v>
      </c>
      <c r="D718" s="62"/>
      <c r="E718" s="63" t="s">
        <v>1181</v>
      </c>
      <c r="F718" s="178">
        <v>298210.18</v>
      </c>
    </row>
    <row r="719" spans="1:6" ht="51" outlineLevel="4">
      <c r="A719" s="62"/>
      <c r="B719" s="62"/>
      <c r="C719" s="62" t="s">
        <v>1182</v>
      </c>
      <c r="D719" s="62"/>
      <c r="E719" s="63" t="s">
        <v>1183</v>
      </c>
      <c r="F719" s="178">
        <v>298210.18</v>
      </c>
    </row>
    <row r="720" spans="1:6" ht="51" outlineLevel="5">
      <c r="A720" s="62"/>
      <c r="B720" s="62"/>
      <c r="C720" s="62" t="s">
        <v>459</v>
      </c>
      <c r="D720" s="62"/>
      <c r="E720" s="63" t="s">
        <v>503</v>
      </c>
      <c r="F720" s="178">
        <v>298210.18</v>
      </c>
    </row>
    <row r="721" spans="1:6" ht="12.75" outlineLevel="5">
      <c r="A721" s="62"/>
      <c r="B721" s="62"/>
      <c r="C721" s="62"/>
      <c r="D721" s="62" t="s">
        <v>256</v>
      </c>
      <c r="E721" s="63" t="s">
        <v>257</v>
      </c>
      <c r="F721" s="178">
        <v>298210.18</v>
      </c>
    </row>
    <row r="722" spans="1:6" ht="12.75" outlineLevel="3">
      <c r="A722" s="62"/>
      <c r="B722" s="62"/>
      <c r="C722" s="62" t="s">
        <v>986</v>
      </c>
      <c r="D722" s="62"/>
      <c r="E722" s="63" t="s">
        <v>987</v>
      </c>
      <c r="F722" s="178">
        <v>100019</v>
      </c>
    </row>
    <row r="723" spans="1:6" ht="25.5" outlineLevel="4">
      <c r="A723" s="62"/>
      <c r="B723" s="62"/>
      <c r="C723" s="62" t="s">
        <v>1154</v>
      </c>
      <c r="D723" s="62"/>
      <c r="E723" s="63" t="s">
        <v>483</v>
      </c>
      <c r="F723" s="178">
        <v>100019</v>
      </c>
    </row>
    <row r="724" spans="1:6" ht="12.75" outlineLevel="5">
      <c r="A724" s="62"/>
      <c r="B724" s="62"/>
      <c r="C724" s="62"/>
      <c r="D724" s="62" t="s">
        <v>280</v>
      </c>
      <c r="E724" s="63" t="s">
        <v>975</v>
      </c>
      <c r="F724" s="178">
        <v>100019</v>
      </c>
    </row>
    <row r="725" spans="1:6" ht="12.75" outlineLevel="1">
      <c r="A725" s="62"/>
      <c r="B725" s="62" t="s">
        <v>709</v>
      </c>
      <c r="C725" s="62"/>
      <c r="D725" s="62"/>
      <c r="E725" s="63" t="s">
        <v>710</v>
      </c>
      <c r="F725" s="178">
        <v>64981294.6</v>
      </c>
    </row>
    <row r="726" spans="1:6" ht="12.75" outlineLevel="2">
      <c r="A726" s="62"/>
      <c r="B726" s="62" t="s">
        <v>715</v>
      </c>
      <c r="C726" s="62"/>
      <c r="D726" s="62"/>
      <c r="E726" s="63" t="s">
        <v>716</v>
      </c>
      <c r="F726" s="178">
        <v>58566704.95</v>
      </c>
    </row>
    <row r="727" spans="1:6" ht="12.75" outlineLevel="3">
      <c r="A727" s="62"/>
      <c r="B727" s="62"/>
      <c r="C727" s="62" t="s">
        <v>1001</v>
      </c>
      <c r="D727" s="62"/>
      <c r="E727" s="63" t="s">
        <v>1002</v>
      </c>
      <c r="F727" s="178">
        <v>57861418.05</v>
      </c>
    </row>
    <row r="728" spans="1:6" ht="38.25" outlineLevel="4">
      <c r="A728" s="62"/>
      <c r="B728" s="62"/>
      <c r="C728" s="62" t="s">
        <v>587</v>
      </c>
      <c r="D728" s="62"/>
      <c r="E728" s="63" t="s">
        <v>533</v>
      </c>
      <c r="F728" s="178">
        <v>574320</v>
      </c>
    </row>
    <row r="729" spans="1:6" ht="12.75" outlineLevel="5">
      <c r="A729" s="62"/>
      <c r="B729" s="62"/>
      <c r="C729" s="62"/>
      <c r="D729" s="62" t="s">
        <v>268</v>
      </c>
      <c r="E729" s="63" t="s">
        <v>269</v>
      </c>
      <c r="F729" s="178">
        <v>574320</v>
      </c>
    </row>
    <row r="730" spans="1:6" ht="51" customHeight="1" outlineLevel="4">
      <c r="A730" s="62"/>
      <c r="B730" s="62"/>
      <c r="C730" s="62" t="s">
        <v>41</v>
      </c>
      <c r="D730" s="62"/>
      <c r="E730" s="63" t="s">
        <v>534</v>
      </c>
      <c r="F730" s="178">
        <v>26303255.28</v>
      </c>
    </row>
    <row r="731" spans="1:6" ht="12.75" outlineLevel="5">
      <c r="A731" s="62"/>
      <c r="B731" s="62"/>
      <c r="C731" s="62"/>
      <c r="D731" s="62" t="s">
        <v>268</v>
      </c>
      <c r="E731" s="63" t="s">
        <v>269</v>
      </c>
      <c r="F731" s="178">
        <v>26303255.28</v>
      </c>
    </row>
    <row r="732" spans="1:6" ht="25.5" outlineLevel="4">
      <c r="A732" s="62"/>
      <c r="B732" s="62"/>
      <c r="C732" s="62" t="s">
        <v>537</v>
      </c>
      <c r="D732" s="62"/>
      <c r="E732" s="63" t="s">
        <v>538</v>
      </c>
      <c r="F732" s="178">
        <v>29368.65</v>
      </c>
    </row>
    <row r="733" spans="1:6" ht="12.75" outlineLevel="5">
      <c r="A733" s="62"/>
      <c r="B733" s="62"/>
      <c r="C733" s="62"/>
      <c r="D733" s="62" t="s">
        <v>268</v>
      </c>
      <c r="E733" s="63" t="s">
        <v>269</v>
      </c>
      <c r="F733" s="178">
        <v>29368.65</v>
      </c>
    </row>
    <row r="734" spans="1:6" ht="12.75" outlineLevel="4">
      <c r="A734" s="62"/>
      <c r="B734" s="62"/>
      <c r="C734" s="62" t="s">
        <v>539</v>
      </c>
      <c r="D734" s="62"/>
      <c r="E734" s="63" t="s">
        <v>540</v>
      </c>
      <c r="F734" s="178">
        <v>30345724.12</v>
      </c>
    </row>
    <row r="735" spans="1:6" ht="25.5" outlineLevel="5">
      <c r="A735" s="62"/>
      <c r="B735" s="62"/>
      <c r="C735" s="62" t="s">
        <v>541</v>
      </c>
      <c r="D735" s="62"/>
      <c r="E735" s="63" t="s">
        <v>542</v>
      </c>
      <c r="F735" s="178">
        <v>30345724.12</v>
      </c>
    </row>
    <row r="736" spans="1:6" ht="12.75" outlineLevel="5">
      <c r="A736" s="62"/>
      <c r="B736" s="62"/>
      <c r="C736" s="62"/>
      <c r="D736" s="62" t="s">
        <v>268</v>
      </c>
      <c r="E736" s="63" t="s">
        <v>269</v>
      </c>
      <c r="F736" s="178">
        <v>30345724.12</v>
      </c>
    </row>
    <row r="737" spans="1:6" ht="51" outlineLevel="4">
      <c r="A737" s="62"/>
      <c r="B737" s="62"/>
      <c r="C737" s="62" t="s">
        <v>588</v>
      </c>
      <c r="D737" s="62"/>
      <c r="E737" s="63" t="s">
        <v>543</v>
      </c>
      <c r="F737" s="178">
        <v>537000</v>
      </c>
    </row>
    <row r="738" spans="1:6" ht="12.75" outlineLevel="5">
      <c r="A738" s="62"/>
      <c r="B738" s="62"/>
      <c r="C738" s="62"/>
      <c r="D738" s="62" t="s">
        <v>268</v>
      </c>
      <c r="E738" s="63" t="s">
        <v>269</v>
      </c>
      <c r="F738" s="178">
        <v>537000</v>
      </c>
    </row>
    <row r="739" spans="1:6" ht="63.75" outlineLevel="4">
      <c r="A739" s="62"/>
      <c r="B739" s="62"/>
      <c r="C739" s="62" t="s">
        <v>44</v>
      </c>
      <c r="D739" s="62"/>
      <c r="E739" s="180" t="s">
        <v>544</v>
      </c>
      <c r="F739" s="178">
        <v>71750</v>
      </c>
    </row>
    <row r="740" spans="1:6" ht="12.75" outlineLevel="5">
      <c r="A740" s="62"/>
      <c r="B740" s="62"/>
      <c r="C740" s="62"/>
      <c r="D740" s="62" t="s">
        <v>268</v>
      </c>
      <c r="E740" s="63" t="s">
        <v>269</v>
      </c>
      <c r="F740" s="178">
        <v>71750</v>
      </c>
    </row>
    <row r="741" spans="1:6" ht="12.75" outlineLevel="3">
      <c r="A741" s="62"/>
      <c r="B741" s="62"/>
      <c r="C741" s="62" t="s">
        <v>1180</v>
      </c>
      <c r="D741" s="62"/>
      <c r="E741" s="63" t="s">
        <v>1181</v>
      </c>
      <c r="F741" s="178">
        <v>705286.9</v>
      </c>
    </row>
    <row r="742" spans="1:6" ht="51" outlineLevel="4">
      <c r="A742" s="62"/>
      <c r="B742" s="62"/>
      <c r="C742" s="62" t="s">
        <v>1182</v>
      </c>
      <c r="D742" s="62"/>
      <c r="E742" s="63" t="s">
        <v>1183</v>
      </c>
      <c r="F742" s="178">
        <v>705286.9</v>
      </c>
    </row>
    <row r="743" spans="1:6" ht="27.75" customHeight="1" outlineLevel="5">
      <c r="A743" s="62"/>
      <c r="B743" s="62"/>
      <c r="C743" s="62" t="s">
        <v>481</v>
      </c>
      <c r="D743" s="62"/>
      <c r="E743" s="63" t="s">
        <v>482</v>
      </c>
      <c r="F743" s="178">
        <v>705286.9</v>
      </c>
    </row>
    <row r="744" spans="1:6" ht="12.75" outlineLevel="5">
      <c r="A744" s="62"/>
      <c r="B744" s="62"/>
      <c r="C744" s="62"/>
      <c r="D744" s="62" t="s">
        <v>268</v>
      </c>
      <c r="E744" s="63" t="s">
        <v>269</v>
      </c>
      <c r="F744" s="178">
        <v>705286.9</v>
      </c>
    </row>
    <row r="745" spans="1:6" ht="12.75" outlineLevel="2">
      <c r="A745" s="62"/>
      <c r="B745" s="62" t="s">
        <v>50</v>
      </c>
      <c r="C745" s="62"/>
      <c r="D745" s="62"/>
      <c r="E745" s="63" t="s">
        <v>51</v>
      </c>
      <c r="F745" s="178">
        <v>6414589.65</v>
      </c>
    </row>
    <row r="746" spans="1:6" ht="12.75" outlineLevel="3">
      <c r="A746" s="62"/>
      <c r="B746" s="62"/>
      <c r="C746" s="62" t="s">
        <v>1147</v>
      </c>
      <c r="D746" s="62"/>
      <c r="E746" s="63" t="s">
        <v>1148</v>
      </c>
      <c r="F746" s="178">
        <v>6414589.65</v>
      </c>
    </row>
    <row r="747" spans="1:6" ht="51" outlineLevel="4">
      <c r="A747" s="62"/>
      <c r="B747" s="62"/>
      <c r="C747" s="62" t="s">
        <v>457</v>
      </c>
      <c r="D747" s="62"/>
      <c r="E747" s="63" t="s">
        <v>458</v>
      </c>
      <c r="F747" s="178">
        <v>6414589.65</v>
      </c>
    </row>
    <row r="748" spans="1:6" ht="51" outlineLevel="5">
      <c r="A748" s="62"/>
      <c r="B748" s="62"/>
      <c r="C748" s="62" t="s">
        <v>550</v>
      </c>
      <c r="D748" s="62"/>
      <c r="E748" s="63" t="s">
        <v>433</v>
      </c>
      <c r="F748" s="178">
        <v>6414589.65</v>
      </c>
    </row>
    <row r="749" spans="1:6" ht="12.75" outlineLevel="5">
      <c r="A749" s="62"/>
      <c r="B749" s="62"/>
      <c r="C749" s="62"/>
      <c r="D749" s="62" t="s">
        <v>268</v>
      </c>
      <c r="E749" s="63" t="s">
        <v>269</v>
      </c>
      <c r="F749" s="178">
        <v>6414589.65</v>
      </c>
    </row>
    <row r="750" spans="1:6" s="177" customFormat="1" ht="27" customHeight="1">
      <c r="A750" s="61" t="s">
        <v>592</v>
      </c>
      <c r="B750" s="61"/>
      <c r="C750" s="61"/>
      <c r="D750" s="61"/>
      <c r="E750" s="64" t="s">
        <v>593</v>
      </c>
      <c r="F750" s="176">
        <v>23595533.31</v>
      </c>
    </row>
    <row r="751" spans="1:6" ht="12.75" outlineLevel="1">
      <c r="A751" s="62"/>
      <c r="B751" s="62" t="s">
        <v>1166</v>
      </c>
      <c r="C751" s="62"/>
      <c r="D751" s="62"/>
      <c r="E751" s="63" t="s">
        <v>1167</v>
      </c>
      <c r="F751" s="178">
        <v>53164</v>
      </c>
    </row>
    <row r="752" spans="1:6" ht="12.75" outlineLevel="2">
      <c r="A752" s="62"/>
      <c r="B752" s="62" t="s">
        <v>1202</v>
      </c>
      <c r="C752" s="62"/>
      <c r="D752" s="62"/>
      <c r="E752" s="63" t="s">
        <v>1203</v>
      </c>
      <c r="F752" s="178">
        <v>53164</v>
      </c>
    </row>
    <row r="753" spans="1:6" ht="17.25" customHeight="1" outlineLevel="3">
      <c r="A753" s="62"/>
      <c r="B753" s="62"/>
      <c r="C753" s="62" t="s">
        <v>281</v>
      </c>
      <c r="D753" s="62"/>
      <c r="E753" s="63" t="s">
        <v>927</v>
      </c>
      <c r="F753" s="178">
        <v>53164</v>
      </c>
    </row>
    <row r="754" spans="1:6" ht="12.75" outlineLevel="4">
      <c r="A754" s="62"/>
      <c r="B754" s="62"/>
      <c r="C754" s="62" t="s">
        <v>282</v>
      </c>
      <c r="D754" s="62"/>
      <c r="E754" s="63" t="s">
        <v>283</v>
      </c>
      <c r="F754" s="178">
        <v>53164</v>
      </c>
    </row>
    <row r="755" spans="1:6" ht="12.75" outlineLevel="5">
      <c r="A755" s="62"/>
      <c r="B755" s="62"/>
      <c r="C755" s="62" t="s">
        <v>284</v>
      </c>
      <c r="D755" s="62"/>
      <c r="E755" s="63" t="s">
        <v>285</v>
      </c>
      <c r="F755" s="178">
        <v>53164</v>
      </c>
    </row>
    <row r="756" spans="1:6" ht="12.75" outlineLevel="5">
      <c r="A756" s="62"/>
      <c r="B756" s="62"/>
      <c r="C756" s="62"/>
      <c r="D756" s="62" t="s">
        <v>280</v>
      </c>
      <c r="E756" s="63" t="s">
        <v>975</v>
      </c>
      <c r="F756" s="178">
        <v>53164</v>
      </c>
    </row>
    <row r="757" spans="1:6" ht="12.75" outlineLevel="1">
      <c r="A757" s="62"/>
      <c r="B757" s="62" t="s">
        <v>1126</v>
      </c>
      <c r="C757" s="62"/>
      <c r="D757" s="62"/>
      <c r="E757" s="63" t="s">
        <v>1127</v>
      </c>
      <c r="F757" s="178">
        <v>556920</v>
      </c>
    </row>
    <row r="758" spans="1:6" ht="12.75" outlineLevel="2">
      <c r="A758" s="62"/>
      <c r="B758" s="62" t="s">
        <v>1155</v>
      </c>
      <c r="C758" s="62"/>
      <c r="D758" s="62"/>
      <c r="E758" s="63" t="s">
        <v>1156</v>
      </c>
      <c r="F758" s="178">
        <v>556920</v>
      </c>
    </row>
    <row r="759" spans="1:6" ht="25.5" outlineLevel="3">
      <c r="A759" s="62"/>
      <c r="B759" s="62"/>
      <c r="C759" s="62" t="s">
        <v>486</v>
      </c>
      <c r="D759" s="62"/>
      <c r="E759" s="63" t="s">
        <v>487</v>
      </c>
      <c r="F759" s="178">
        <v>556920</v>
      </c>
    </row>
    <row r="760" spans="1:6" ht="12.75" outlineLevel="4">
      <c r="A760" s="62"/>
      <c r="B760" s="62"/>
      <c r="C760" s="62" t="s">
        <v>383</v>
      </c>
      <c r="D760" s="62"/>
      <c r="E760" s="63" t="s">
        <v>488</v>
      </c>
      <c r="F760" s="178">
        <v>556920</v>
      </c>
    </row>
    <row r="761" spans="1:6" ht="12.75" outlineLevel="5">
      <c r="A761" s="62"/>
      <c r="B761" s="62"/>
      <c r="C761" s="62" t="s">
        <v>489</v>
      </c>
      <c r="D761" s="62"/>
      <c r="E761" s="63" t="s">
        <v>488</v>
      </c>
      <c r="F761" s="178">
        <v>556920</v>
      </c>
    </row>
    <row r="762" spans="1:6" ht="12.75" outlineLevel="5">
      <c r="A762" s="62"/>
      <c r="B762" s="62"/>
      <c r="C762" s="62"/>
      <c r="D762" s="62" t="s">
        <v>280</v>
      </c>
      <c r="E762" s="63" t="s">
        <v>975</v>
      </c>
      <c r="F762" s="178">
        <v>556920</v>
      </c>
    </row>
    <row r="763" spans="1:6" ht="12.75" outlineLevel="1">
      <c r="A763" s="62"/>
      <c r="B763" s="62" t="s">
        <v>709</v>
      </c>
      <c r="C763" s="62"/>
      <c r="D763" s="62"/>
      <c r="E763" s="63" t="s">
        <v>710</v>
      </c>
      <c r="F763" s="178">
        <v>22985449.31</v>
      </c>
    </row>
    <row r="764" spans="1:6" ht="12.75" outlineLevel="2">
      <c r="A764" s="62"/>
      <c r="B764" s="62" t="s">
        <v>50</v>
      </c>
      <c r="C764" s="62"/>
      <c r="D764" s="62"/>
      <c r="E764" s="63" t="s">
        <v>51</v>
      </c>
      <c r="F764" s="178">
        <v>17083423.09</v>
      </c>
    </row>
    <row r="765" spans="1:6" ht="12.75" outlineLevel="3">
      <c r="A765" s="62"/>
      <c r="B765" s="62"/>
      <c r="C765" s="62" t="s">
        <v>1180</v>
      </c>
      <c r="D765" s="62"/>
      <c r="E765" s="63" t="s">
        <v>1181</v>
      </c>
      <c r="F765" s="178">
        <v>17083423.09</v>
      </c>
    </row>
    <row r="766" spans="1:6" ht="51" outlineLevel="4">
      <c r="A766" s="62"/>
      <c r="B766" s="62"/>
      <c r="C766" s="62" t="s">
        <v>1182</v>
      </c>
      <c r="D766" s="62"/>
      <c r="E766" s="63" t="s">
        <v>1183</v>
      </c>
      <c r="F766" s="178">
        <v>17083423.09</v>
      </c>
    </row>
    <row r="767" spans="1:6" ht="25.5" outlineLevel="5">
      <c r="A767" s="62"/>
      <c r="B767" s="62"/>
      <c r="C767" s="62" t="s">
        <v>1152</v>
      </c>
      <c r="D767" s="62"/>
      <c r="E767" s="63" t="s">
        <v>1153</v>
      </c>
      <c r="F767" s="178">
        <v>17083423.09</v>
      </c>
    </row>
    <row r="768" spans="1:6" ht="12.75" outlineLevel="5">
      <c r="A768" s="62"/>
      <c r="B768" s="62"/>
      <c r="C768" s="62"/>
      <c r="D768" s="62" t="s">
        <v>268</v>
      </c>
      <c r="E768" s="63" t="s">
        <v>269</v>
      </c>
      <c r="F768" s="178">
        <v>17083423.09</v>
      </c>
    </row>
    <row r="769" spans="1:6" ht="12.75" outlineLevel="2">
      <c r="A769" s="62"/>
      <c r="B769" s="62" t="s">
        <v>52</v>
      </c>
      <c r="C769" s="62"/>
      <c r="D769" s="62"/>
      <c r="E769" s="63" t="s">
        <v>53</v>
      </c>
      <c r="F769" s="178">
        <v>5902026.22</v>
      </c>
    </row>
    <row r="770" spans="1:6" ht="25.5" outlineLevel="3">
      <c r="A770" s="62"/>
      <c r="B770" s="62"/>
      <c r="C770" s="62" t="s">
        <v>1169</v>
      </c>
      <c r="D770" s="62"/>
      <c r="E770" s="63" t="s">
        <v>979</v>
      </c>
      <c r="F770" s="178">
        <v>2133956.59</v>
      </c>
    </row>
    <row r="771" spans="1:6" ht="12.75" outlineLevel="4">
      <c r="A771" s="62"/>
      <c r="B771" s="62"/>
      <c r="C771" s="62" t="s">
        <v>1173</v>
      </c>
      <c r="D771" s="62"/>
      <c r="E771" s="63" t="s">
        <v>1174</v>
      </c>
      <c r="F771" s="178">
        <v>2133956.59</v>
      </c>
    </row>
    <row r="772" spans="1:6" ht="12.75" outlineLevel="5">
      <c r="A772" s="62"/>
      <c r="B772" s="62"/>
      <c r="C772" s="62" t="s">
        <v>901</v>
      </c>
      <c r="D772" s="62"/>
      <c r="E772" s="63" t="s">
        <v>902</v>
      </c>
      <c r="F772" s="178">
        <v>2097993.57</v>
      </c>
    </row>
    <row r="773" spans="1:6" ht="12.75" outlineLevel="5">
      <c r="A773" s="62"/>
      <c r="B773" s="62"/>
      <c r="C773" s="62"/>
      <c r="D773" s="62" t="s">
        <v>1188</v>
      </c>
      <c r="E773" s="63" t="s">
        <v>1171</v>
      </c>
      <c r="F773" s="178">
        <v>2097993.57</v>
      </c>
    </row>
    <row r="774" spans="1:6" ht="25.5" outlineLevel="5">
      <c r="A774" s="62"/>
      <c r="B774" s="62"/>
      <c r="C774" s="62" t="s">
        <v>904</v>
      </c>
      <c r="D774" s="62"/>
      <c r="E774" s="63" t="s">
        <v>905</v>
      </c>
      <c r="F774" s="178">
        <v>35963.02</v>
      </c>
    </row>
    <row r="775" spans="1:6" ht="12.75" outlineLevel="5">
      <c r="A775" s="62"/>
      <c r="B775" s="62"/>
      <c r="C775" s="62"/>
      <c r="D775" s="62" t="s">
        <v>1188</v>
      </c>
      <c r="E775" s="63" t="s">
        <v>1171</v>
      </c>
      <c r="F775" s="178">
        <v>35963.02</v>
      </c>
    </row>
    <row r="776" spans="1:6" ht="12.75" outlineLevel="3">
      <c r="A776" s="62"/>
      <c r="B776" s="62"/>
      <c r="C776" s="62" t="s">
        <v>1180</v>
      </c>
      <c r="D776" s="62"/>
      <c r="E776" s="63" t="s">
        <v>1181</v>
      </c>
      <c r="F776" s="178">
        <v>1826973.63</v>
      </c>
    </row>
    <row r="777" spans="1:6" ht="51" outlineLevel="4">
      <c r="A777" s="62"/>
      <c r="B777" s="62"/>
      <c r="C777" s="62" t="s">
        <v>1182</v>
      </c>
      <c r="D777" s="62"/>
      <c r="E777" s="63" t="s">
        <v>1183</v>
      </c>
      <c r="F777" s="178">
        <v>1826973.63</v>
      </c>
    </row>
    <row r="778" spans="1:6" ht="25.5" outlineLevel="5">
      <c r="A778" s="62"/>
      <c r="B778" s="62"/>
      <c r="C778" s="62" t="s">
        <v>54</v>
      </c>
      <c r="D778" s="62"/>
      <c r="E778" s="63" t="s">
        <v>55</v>
      </c>
      <c r="F778" s="178">
        <v>1826973.63</v>
      </c>
    </row>
    <row r="779" spans="1:6" ht="12.75" outlineLevel="5">
      <c r="A779" s="62"/>
      <c r="B779" s="62"/>
      <c r="C779" s="62"/>
      <c r="D779" s="62" t="s">
        <v>1188</v>
      </c>
      <c r="E779" s="63" t="s">
        <v>1171</v>
      </c>
      <c r="F779" s="178">
        <v>1826973.63</v>
      </c>
    </row>
    <row r="780" spans="1:6" ht="12.75" outlineLevel="3">
      <c r="A780" s="62"/>
      <c r="B780" s="62"/>
      <c r="C780" s="62" t="s">
        <v>270</v>
      </c>
      <c r="D780" s="62"/>
      <c r="E780" s="63" t="s">
        <v>271</v>
      </c>
      <c r="F780" s="178">
        <v>1941096</v>
      </c>
    </row>
    <row r="781" spans="1:6" ht="38.25" outlineLevel="4">
      <c r="A781" s="62"/>
      <c r="B781" s="62"/>
      <c r="C781" s="62" t="s">
        <v>57</v>
      </c>
      <c r="D781" s="62"/>
      <c r="E781" s="63" t="s">
        <v>553</v>
      </c>
      <c r="F781" s="178">
        <v>1941096</v>
      </c>
    </row>
    <row r="782" spans="1:6" ht="12.75" outlineLevel="5">
      <c r="A782" s="62"/>
      <c r="B782" s="62"/>
      <c r="C782" s="62"/>
      <c r="D782" s="62" t="s">
        <v>1188</v>
      </c>
      <c r="E782" s="63" t="s">
        <v>1171</v>
      </c>
      <c r="F782" s="178">
        <v>1941096</v>
      </c>
    </row>
    <row r="783" spans="1:6" s="177" customFormat="1" ht="25.5">
      <c r="A783" s="61" t="s">
        <v>594</v>
      </c>
      <c r="B783" s="61"/>
      <c r="C783" s="61"/>
      <c r="D783" s="61"/>
      <c r="E783" s="64" t="s">
        <v>434</v>
      </c>
      <c r="F783" s="176">
        <v>49845988.59</v>
      </c>
    </row>
    <row r="784" spans="1:6" ht="12.75" outlineLevel="1">
      <c r="A784" s="62"/>
      <c r="B784" s="62" t="s">
        <v>976</v>
      </c>
      <c r="C784" s="62"/>
      <c r="D784" s="62"/>
      <c r="E784" s="63" t="s">
        <v>595</v>
      </c>
      <c r="F784" s="178">
        <v>49845988.59</v>
      </c>
    </row>
    <row r="785" spans="1:6" ht="12.75" outlineLevel="2">
      <c r="A785" s="62"/>
      <c r="B785" s="62" t="s">
        <v>977</v>
      </c>
      <c r="C785" s="62"/>
      <c r="D785" s="62"/>
      <c r="E785" s="63" t="s">
        <v>978</v>
      </c>
      <c r="F785" s="178">
        <v>49845988.59</v>
      </c>
    </row>
    <row r="786" spans="1:6" ht="25.5" outlineLevel="3">
      <c r="A786" s="62"/>
      <c r="B786" s="62"/>
      <c r="C786" s="62" t="s">
        <v>1169</v>
      </c>
      <c r="D786" s="62"/>
      <c r="E786" s="63" t="s">
        <v>979</v>
      </c>
      <c r="F786" s="178">
        <v>5303718.69</v>
      </c>
    </row>
    <row r="787" spans="1:6" ht="12.75" outlineLevel="4">
      <c r="A787" s="62"/>
      <c r="B787" s="62"/>
      <c r="C787" s="62" t="s">
        <v>1173</v>
      </c>
      <c r="D787" s="62"/>
      <c r="E787" s="63" t="s">
        <v>1174</v>
      </c>
      <c r="F787" s="178">
        <v>5303718.69</v>
      </c>
    </row>
    <row r="788" spans="1:6" ht="12.75" outlineLevel="5">
      <c r="A788" s="62"/>
      <c r="B788" s="62"/>
      <c r="C788" s="62" t="s">
        <v>901</v>
      </c>
      <c r="D788" s="62"/>
      <c r="E788" s="63" t="s">
        <v>902</v>
      </c>
      <c r="F788" s="178">
        <v>5303718.69</v>
      </c>
    </row>
    <row r="789" spans="1:6" ht="12.75" outlineLevel="5">
      <c r="A789" s="62"/>
      <c r="B789" s="62"/>
      <c r="C789" s="62"/>
      <c r="D789" s="62" t="s">
        <v>1188</v>
      </c>
      <c r="E789" s="63" t="s">
        <v>1171</v>
      </c>
      <c r="F789" s="178">
        <v>5303718.69</v>
      </c>
    </row>
    <row r="790" spans="1:6" ht="12.75" outlineLevel="3">
      <c r="A790" s="62"/>
      <c r="B790" s="62"/>
      <c r="C790" s="62" t="s">
        <v>980</v>
      </c>
      <c r="D790" s="62"/>
      <c r="E790" s="63" t="s">
        <v>981</v>
      </c>
      <c r="F790" s="178">
        <v>18244106.31</v>
      </c>
    </row>
    <row r="791" spans="1:6" ht="76.5" outlineLevel="4">
      <c r="A791" s="62"/>
      <c r="B791" s="62"/>
      <c r="C791" s="62" t="s">
        <v>982</v>
      </c>
      <c r="D791" s="62"/>
      <c r="E791" s="180" t="s">
        <v>968</v>
      </c>
      <c r="F791" s="178">
        <v>436991.38</v>
      </c>
    </row>
    <row r="792" spans="1:6" ht="38.25" outlineLevel="5">
      <c r="A792" s="62"/>
      <c r="B792" s="62"/>
      <c r="C792" s="62"/>
      <c r="D792" s="62" t="s">
        <v>984</v>
      </c>
      <c r="E792" s="63" t="s">
        <v>195</v>
      </c>
      <c r="F792" s="178">
        <v>436991.38</v>
      </c>
    </row>
    <row r="793" spans="1:6" ht="113.25" customHeight="1" outlineLevel="4">
      <c r="A793" s="62"/>
      <c r="B793" s="62"/>
      <c r="C793" s="62" t="s">
        <v>198</v>
      </c>
      <c r="D793" s="62"/>
      <c r="E793" s="180" t="s">
        <v>199</v>
      </c>
      <c r="F793" s="178">
        <v>17807114.93</v>
      </c>
    </row>
    <row r="794" spans="1:6" ht="38.25" outlineLevel="5">
      <c r="A794" s="62"/>
      <c r="B794" s="62"/>
      <c r="C794" s="62"/>
      <c r="D794" s="62" t="s">
        <v>984</v>
      </c>
      <c r="E794" s="63" t="s">
        <v>195</v>
      </c>
      <c r="F794" s="178">
        <v>17807114.93</v>
      </c>
    </row>
    <row r="795" spans="1:6" ht="12.75" outlineLevel="3">
      <c r="A795" s="62"/>
      <c r="B795" s="62"/>
      <c r="C795" s="62" t="s">
        <v>1147</v>
      </c>
      <c r="D795" s="62"/>
      <c r="E795" s="63" t="s">
        <v>1148</v>
      </c>
      <c r="F795" s="178">
        <v>63303</v>
      </c>
    </row>
    <row r="796" spans="1:6" ht="27.75" customHeight="1" outlineLevel="4">
      <c r="A796" s="62"/>
      <c r="B796" s="62"/>
      <c r="C796" s="62" t="s">
        <v>898</v>
      </c>
      <c r="D796" s="62"/>
      <c r="E796" s="63" t="s">
        <v>899</v>
      </c>
      <c r="F796" s="178">
        <v>63303</v>
      </c>
    </row>
    <row r="797" spans="1:6" ht="12.75" outlineLevel="5">
      <c r="A797" s="62"/>
      <c r="B797" s="62"/>
      <c r="C797" s="62"/>
      <c r="D797" s="62" t="s">
        <v>1188</v>
      </c>
      <c r="E797" s="63" t="s">
        <v>1171</v>
      </c>
      <c r="F797" s="178">
        <v>63303</v>
      </c>
    </row>
    <row r="798" spans="1:6" ht="12.75" outlineLevel="3">
      <c r="A798" s="62"/>
      <c r="B798" s="62"/>
      <c r="C798" s="62" t="s">
        <v>1180</v>
      </c>
      <c r="D798" s="62"/>
      <c r="E798" s="63" t="s">
        <v>1181</v>
      </c>
      <c r="F798" s="178">
        <v>1080400</v>
      </c>
    </row>
    <row r="799" spans="1:6" ht="51" outlineLevel="4">
      <c r="A799" s="62"/>
      <c r="B799" s="62"/>
      <c r="C799" s="62" t="s">
        <v>1182</v>
      </c>
      <c r="D799" s="62"/>
      <c r="E799" s="63" t="s">
        <v>1183</v>
      </c>
      <c r="F799" s="178">
        <v>1080400</v>
      </c>
    </row>
    <row r="800" spans="1:6" ht="25.5" outlineLevel="5">
      <c r="A800" s="62"/>
      <c r="B800" s="62"/>
      <c r="C800" s="62" t="s">
        <v>985</v>
      </c>
      <c r="D800" s="62"/>
      <c r="E800" s="63" t="s">
        <v>200</v>
      </c>
      <c r="F800" s="178">
        <v>1080400</v>
      </c>
    </row>
    <row r="801" spans="1:6" ht="12.75" outlineLevel="5">
      <c r="A801" s="62"/>
      <c r="B801" s="62"/>
      <c r="C801" s="62"/>
      <c r="D801" s="62" t="s">
        <v>1188</v>
      </c>
      <c r="E801" s="63" t="s">
        <v>1171</v>
      </c>
      <c r="F801" s="178">
        <v>1080400</v>
      </c>
    </row>
    <row r="802" spans="1:6" ht="12.75" outlineLevel="3">
      <c r="A802" s="62"/>
      <c r="B802" s="62"/>
      <c r="C802" s="62" t="s">
        <v>986</v>
      </c>
      <c r="D802" s="62"/>
      <c r="E802" s="63" t="s">
        <v>987</v>
      </c>
      <c r="F802" s="178">
        <v>21391460.59</v>
      </c>
    </row>
    <row r="803" spans="1:6" ht="38.25" outlineLevel="4">
      <c r="A803" s="62"/>
      <c r="B803" s="62"/>
      <c r="C803" s="62" t="s">
        <v>988</v>
      </c>
      <c r="D803" s="62"/>
      <c r="E803" s="63" t="s">
        <v>201</v>
      </c>
      <c r="F803" s="178">
        <v>21391460.59</v>
      </c>
    </row>
    <row r="804" spans="1:6" ht="51" outlineLevel="5">
      <c r="A804" s="62"/>
      <c r="B804" s="62"/>
      <c r="C804" s="62" t="s">
        <v>202</v>
      </c>
      <c r="D804" s="62"/>
      <c r="E804" s="63" t="s">
        <v>203</v>
      </c>
      <c r="F804" s="178">
        <v>21391460.59</v>
      </c>
    </row>
    <row r="805" spans="1:6" ht="38.25" outlineLevel="5">
      <c r="A805" s="62"/>
      <c r="B805" s="62"/>
      <c r="C805" s="62"/>
      <c r="D805" s="62" t="s">
        <v>984</v>
      </c>
      <c r="E805" s="63" t="s">
        <v>195</v>
      </c>
      <c r="F805" s="178">
        <v>21391460.59</v>
      </c>
    </row>
    <row r="806" spans="1:6" ht="12.75" outlineLevel="3">
      <c r="A806" s="62"/>
      <c r="B806" s="62"/>
      <c r="C806" s="62" t="s">
        <v>270</v>
      </c>
      <c r="D806" s="62"/>
      <c r="E806" s="63" t="s">
        <v>271</v>
      </c>
      <c r="F806" s="178">
        <v>3763000</v>
      </c>
    </row>
    <row r="807" spans="1:6" ht="25.5" outlineLevel="4">
      <c r="A807" s="62"/>
      <c r="B807" s="62"/>
      <c r="C807" s="62" t="s">
        <v>989</v>
      </c>
      <c r="D807" s="62"/>
      <c r="E807" s="63" t="s">
        <v>204</v>
      </c>
      <c r="F807" s="178">
        <v>3763000</v>
      </c>
    </row>
    <row r="808" spans="1:6" ht="38.25" outlineLevel="5">
      <c r="A808" s="62"/>
      <c r="B808" s="62"/>
      <c r="C808" s="62"/>
      <c r="D808" s="62" t="s">
        <v>984</v>
      </c>
      <c r="E808" s="63" t="s">
        <v>195</v>
      </c>
      <c r="F808" s="178">
        <v>3000000</v>
      </c>
    </row>
    <row r="809" spans="1:6" ht="12.75" outlineLevel="5">
      <c r="A809" s="62"/>
      <c r="B809" s="62"/>
      <c r="C809" s="62"/>
      <c r="D809" s="62" t="s">
        <v>280</v>
      </c>
      <c r="E809" s="63" t="s">
        <v>975</v>
      </c>
      <c r="F809" s="178">
        <v>763000</v>
      </c>
    </row>
    <row r="810" spans="1:6" ht="12.75">
      <c r="A810" s="181" t="s">
        <v>80</v>
      </c>
      <c r="B810" s="181"/>
      <c r="C810" s="181"/>
      <c r="D810" s="181"/>
      <c r="E810" s="182" t="s">
        <v>76</v>
      </c>
      <c r="F810" s="185">
        <v>2206539507.45</v>
      </c>
    </row>
  </sheetData>
  <mergeCells count="4">
    <mergeCell ref="A5:F5"/>
    <mergeCell ref="E1:F1"/>
    <mergeCell ref="E2:F2"/>
    <mergeCell ref="E3:F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K8" sqref="K8"/>
    </sheetView>
  </sheetViews>
  <sheetFormatPr defaultColWidth="9.140625" defaultRowHeight="12.75"/>
  <cols>
    <col min="1" max="1" width="5.140625" style="32" customWidth="1"/>
    <col min="2" max="2" width="31.28125" style="32" customWidth="1"/>
    <col min="3" max="3" width="21.28125" style="32" customWidth="1"/>
    <col min="4" max="4" width="12.421875" style="32" customWidth="1"/>
    <col min="5" max="5" width="12.140625" style="32" hidden="1" customWidth="1"/>
    <col min="6" max="6" width="11.140625" style="32" customWidth="1"/>
    <col min="7" max="7" width="10.421875" style="32" customWidth="1"/>
    <col min="8" max="16384" width="9.140625" style="32" customWidth="1"/>
  </cols>
  <sheetData>
    <row r="1" spans="4:6" ht="12.75">
      <c r="D1" s="203" t="s">
        <v>732</v>
      </c>
      <c r="E1" s="203"/>
      <c r="F1" s="203"/>
    </row>
    <row r="2" spans="4:6" ht="12.75">
      <c r="D2" s="38" t="s">
        <v>1055</v>
      </c>
      <c r="E2" s="38"/>
      <c r="F2" s="30"/>
    </row>
    <row r="3" spans="4:6" ht="12.75">
      <c r="D3" s="39" t="s">
        <v>276</v>
      </c>
      <c r="E3" s="39"/>
      <c r="F3" s="30"/>
    </row>
    <row r="4" ht="12.75">
      <c r="D4" s="33"/>
    </row>
    <row r="5" spans="1:7" s="40" customFormat="1" ht="18" customHeight="1">
      <c r="A5" s="210" t="s">
        <v>89</v>
      </c>
      <c r="B5" s="210"/>
      <c r="C5" s="210"/>
      <c r="D5" s="210"/>
      <c r="E5" s="210"/>
      <c r="F5" s="210"/>
      <c r="G5" s="210"/>
    </row>
    <row r="6" spans="1:7" ht="6.75" customHeight="1">
      <c r="A6" s="78"/>
      <c r="B6" s="78"/>
      <c r="C6" s="78"/>
      <c r="D6" s="78"/>
      <c r="E6" s="78"/>
      <c r="F6" s="78"/>
      <c r="G6" s="78"/>
    </row>
    <row r="7" spans="3:7" ht="19.5" customHeight="1">
      <c r="C7" s="69"/>
      <c r="D7" s="33"/>
      <c r="F7" s="211" t="s">
        <v>724</v>
      </c>
      <c r="G7" s="211"/>
    </row>
    <row r="8" spans="1:7" ht="56.25" customHeight="1">
      <c r="A8" s="31" t="s">
        <v>725</v>
      </c>
      <c r="B8" s="31" t="s">
        <v>726</v>
      </c>
      <c r="C8" s="31" t="s">
        <v>727</v>
      </c>
      <c r="D8" s="31" t="s">
        <v>728</v>
      </c>
      <c r="E8" s="31"/>
      <c r="F8" s="31" t="s">
        <v>729</v>
      </c>
      <c r="G8" s="31" t="s">
        <v>90</v>
      </c>
    </row>
    <row r="9" spans="1:7" s="53" customFormat="1" ht="17.25" customHeight="1">
      <c r="A9" s="34">
        <v>1</v>
      </c>
      <c r="B9" s="34">
        <v>2</v>
      </c>
      <c r="C9" s="34">
        <v>3</v>
      </c>
      <c r="D9" s="34">
        <v>4</v>
      </c>
      <c r="E9" s="34"/>
      <c r="F9" s="34">
        <v>5</v>
      </c>
      <c r="G9" s="34">
        <v>6</v>
      </c>
    </row>
    <row r="10" spans="1:7" ht="89.25">
      <c r="A10" s="37">
        <v>1</v>
      </c>
      <c r="B10" s="50" t="s">
        <v>91</v>
      </c>
      <c r="C10" s="50" t="s">
        <v>92</v>
      </c>
      <c r="D10" s="79">
        <v>360</v>
      </c>
      <c r="E10" s="34"/>
      <c r="F10" s="68">
        <v>295.2</v>
      </c>
      <c r="G10" s="72">
        <f>D10-F10</f>
        <v>64.80000000000001</v>
      </c>
    </row>
    <row r="11" spans="1:7" ht="63.75">
      <c r="A11" s="37">
        <v>2</v>
      </c>
      <c r="B11" s="50" t="s">
        <v>93</v>
      </c>
      <c r="C11" s="50" t="s">
        <v>92</v>
      </c>
      <c r="D11" s="80">
        <v>23638.9</v>
      </c>
      <c r="E11" s="34"/>
      <c r="F11" s="80">
        <v>18201.1</v>
      </c>
      <c r="G11" s="72">
        <v>5437.8</v>
      </c>
    </row>
    <row r="12" spans="1:7" ht="91.5" customHeight="1">
      <c r="A12" s="214">
        <v>3</v>
      </c>
      <c r="B12" s="50" t="s">
        <v>94</v>
      </c>
      <c r="C12" s="217" t="s">
        <v>593</v>
      </c>
      <c r="D12" s="36">
        <f>D13+D14+D15+D16+D17+D18+D19+D20+D21</f>
        <v>1942.4</v>
      </c>
      <c r="E12" s="36">
        <f>E13+E14+E15+E16+E17+E18+E19+E20+E21</f>
        <v>0</v>
      </c>
      <c r="F12" s="36">
        <f>F13+F14+F15+F16+F17+F18+F19+F20+F21</f>
        <v>1941.1</v>
      </c>
      <c r="G12" s="36">
        <f>G13+G14+G15+G16+G17+G18+G19+G20+G21</f>
        <v>1.3000000000000114</v>
      </c>
    </row>
    <row r="13" spans="1:7" ht="76.5" hidden="1">
      <c r="A13" s="215"/>
      <c r="B13" s="70" t="s">
        <v>95</v>
      </c>
      <c r="C13" s="218"/>
      <c r="D13" s="71">
        <v>190</v>
      </c>
      <c r="E13" s="34"/>
      <c r="F13" s="35">
        <v>190</v>
      </c>
      <c r="G13" s="72">
        <f aca="true" t="shared" si="0" ref="G13:G35">D13-F13</f>
        <v>0</v>
      </c>
    </row>
    <row r="14" spans="1:7" ht="51" customHeight="1" hidden="1">
      <c r="A14" s="215"/>
      <c r="B14" s="70" t="s">
        <v>96</v>
      </c>
      <c r="C14" s="218"/>
      <c r="D14" s="71">
        <v>399</v>
      </c>
      <c r="E14" s="34"/>
      <c r="F14" s="35">
        <v>399</v>
      </c>
      <c r="G14" s="72">
        <f t="shared" si="0"/>
        <v>0</v>
      </c>
    </row>
    <row r="15" spans="1:8" ht="77.25" customHeight="1" hidden="1">
      <c r="A15" s="215"/>
      <c r="B15" s="70" t="s">
        <v>97</v>
      </c>
      <c r="C15" s="218"/>
      <c r="D15" s="71">
        <v>39</v>
      </c>
      <c r="E15" s="34"/>
      <c r="F15" s="35">
        <v>39</v>
      </c>
      <c r="G15" s="72">
        <f t="shared" si="0"/>
        <v>0</v>
      </c>
      <c r="H15" s="53"/>
    </row>
    <row r="16" spans="1:7" s="81" customFormat="1" ht="17.25" customHeight="1" hidden="1">
      <c r="A16" s="215"/>
      <c r="B16" s="70" t="s">
        <v>98</v>
      </c>
      <c r="C16" s="218"/>
      <c r="D16" s="71">
        <v>234</v>
      </c>
      <c r="E16" s="34"/>
      <c r="F16" s="35">
        <v>232.7</v>
      </c>
      <c r="G16" s="72">
        <f t="shared" si="0"/>
        <v>1.3000000000000114</v>
      </c>
    </row>
    <row r="17" spans="1:7" ht="114.75" hidden="1">
      <c r="A17" s="215"/>
      <c r="B17" s="73" t="s">
        <v>99</v>
      </c>
      <c r="C17" s="218"/>
      <c r="D17" s="71">
        <v>35</v>
      </c>
      <c r="E17" s="34"/>
      <c r="F17" s="35">
        <v>35</v>
      </c>
      <c r="G17" s="72">
        <f t="shared" si="0"/>
        <v>0</v>
      </c>
    </row>
    <row r="18" spans="1:7" ht="102" hidden="1">
      <c r="A18" s="215"/>
      <c r="B18" s="70" t="s">
        <v>100</v>
      </c>
      <c r="C18" s="218"/>
      <c r="D18" s="71">
        <v>86</v>
      </c>
      <c r="E18" s="34"/>
      <c r="F18" s="35">
        <v>86</v>
      </c>
      <c r="G18" s="72">
        <f t="shared" si="0"/>
        <v>0</v>
      </c>
    </row>
    <row r="19" spans="1:7" ht="76.5" hidden="1">
      <c r="A19" s="215"/>
      <c r="B19" s="70" t="s">
        <v>824</v>
      </c>
      <c r="C19" s="218"/>
      <c r="D19" s="71">
        <v>154</v>
      </c>
      <c r="E19" s="34"/>
      <c r="F19" s="35">
        <v>154</v>
      </c>
      <c r="G19" s="72">
        <f t="shared" si="0"/>
        <v>0</v>
      </c>
    </row>
    <row r="20" spans="1:7" ht="25.5" hidden="1">
      <c r="A20" s="216"/>
      <c r="B20" s="70" t="s">
        <v>825</v>
      </c>
      <c r="C20" s="218"/>
      <c r="D20" s="71">
        <v>455.4</v>
      </c>
      <c r="E20" s="34"/>
      <c r="F20" s="35">
        <v>455.4</v>
      </c>
      <c r="G20" s="72">
        <f t="shared" si="0"/>
        <v>0</v>
      </c>
    </row>
    <row r="21" spans="1:7" ht="38.25" hidden="1">
      <c r="A21" s="82"/>
      <c r="B21" s="70" t="s">
        <v>826</v>
      </c>
      <c r="C21" s="219"/>
      <c r="D21" s="71">
        <v>350</v>
      </c>
      <c r="E21" s="34"/>
      <c r="F21" s="35">
        <v>350</v>
      </c>
      <c r="G21" s="72">
        <f t="shared" si="0"/>
        <v>0</v>
      </c>
    </row>
    <row r="22" spans="1:7" ht="51">
      <c r="A22" s="37">
        <v>4</v>
      </c>
      <c r="B22" s="50" t="s">
        <v>827</v>
      </c>
      <c r="C22" s="50" t="s">
        <v>84</v>
      </c>
      <c r="D22" s="36">
        <v>1672.8</v>
      </c>
      <c r="E22" s="34"/>
      <c r="F22" s="35">
        <v>1449.6</v>
      </c>
      <c r="G22" s="72">
        <v>223.2</v>
      </c>
    </row>
    <row r="23" spans="1:7" ht="63.75">
      <c r="A23" s="220">
        <v>5</v>
      </c>
      <c r="B23" s="52" t="s">
        <v>828</v>
      </c>
      <c r="C23" s="217" t="s">
        <v>730</v>
      </c>
      <c r="D23" s="36">
        <f>D24+D25+D26+D27+D28+D29+D30</f>
        <v>7280.5</v>
      </c>
      <c r="E23" s="36">
        <f>E24+E25+E26+E27+E28+E29+E30</f>
        <v>0</v>
      </c>
      <c r="F23" s="36">
        <f>F24+F25+F26+F27+F28+F29+F30</f>
        <v>6951.3</v>
      </c>
      <c r="G23" s="36">
        <f>G24+G25+G26+G27+G28+G29+G30</f>
        <v>329.1999999999997</v>
      </c>
    </row>
    <row r="24" spans="1:7" ht="51" hidden="1">
      <c r="A24" s="220"/>
      <c r="B24" s="74" t="s">
        <v>829</v>
      </c>
      <c r="C24" s="218"/>
      <c r="D24" s="36">
        <v>60</v>
      </c>
      <c r="E24" s="34"/>
      <c r="F24" s="35">
        <v>19.9</v>
      </c>
      <c r="G24" s="72">
        <f t="shared" si="0"/>
        <v>40.1</v>
      </c>
    </row>
    <row r="25" spans="1:7" ht="63.75" hidden="1">
      <c r="A25" s="220"/>
      <c r="B25" s="74" t="s">
        <v>830</v>
      </c>
      <c r="C25" s="218"/>
      <c r="D25" s="36">
        <v>40</v>
      </c>
      <c r="E25" s="34"/>
      <c r="F25" s="35">
        <v>40</v>
      </c>
      <c r="G25" s="72">
        <f t="shared" si="0"/>
        <v>0</v>
      </c>
    </row>
    <row r="26" spans="1:7" ht="25.5" hidden="1">
      <c r="A26" s="220"/>
      <c r="B26" s="74" t="s">
        <v>831</v>
      </c>
      <c r="C26" s="218"/>
      <c r="D26" s="36">
        <v>20.5</v>
      </c>
      <c r="E26" s="34"/>
      <c r="F26" s="35">
        <v>20.5</v>
      </c>
      <c r="G26" s="72">
        <f t="shared" si="0"/>
        <v>0</v>
      </c>
    </row>
    <row r="27" spans="1:7" ht="25.5" hidden="1">
      <c r="A27" s="37"/>
      <c r="B27" s="74" t="s">
        <v>832</v>
      </c>
      <c r="C27" s="218"/>
      <c r="D27" s="36">
        <v>600</v>
      </c>
      <c r="E27" s="34"/>
      <c r="F27" s="35">
        <v>600</v>
      </c>
      <c r="G27" s="72">
        <f t="shared" si="0"/>
        <v>0</v>
      </c>
    </row>
    <row r="28" spans="1:7" ht="63.75" hidden="1">
      <c r="A28" s="37"/>
      <c r="B28" s="74" t="s">
        <v>833</v>
      </c>
      <c r="C28" s="218"/>
      <c r="D28" s="36">
        <v>60</v>
      </c>
      <c r="E28" s="34"/>
      <c r="F28" s="35">
        <v>60</v>
      </c>
      <c r="G28" s="72">
        <f t="shared" si="0"/>
        <v>0</v>
      </c>
    </row>
    <row r="29" spans="1:7" ht="51" hidden="1">
      <c r="A29" s="37"/>
      <c r="B29" s="74" t="s">
        <v>834</v>
      </c>
      <c r="C29" s="218"/>
      <c r="D29" s="36">
        <v>5000</v>
      </c>
      <c r="E29" s="34"/>
      <c r="F29" s="35">
        <v>4879.6</v>
      </c>
      <c r="G29" s="72">
        <f t="shared" si="0"/>
        <v>120.39999999999964</v>
      </c>
    </row>
    <row r="30" spans="1:7" ht="51" hidden="1">
      <c r="A30" s="37"/>
      <c r="B30" s="74" t="s">
        <v>835</v>
      </c>
      <c r="C30" s="219"/>
      <c r="D30" s="36">
        <v>1500</v>
      </c>
      <c r="E30" s="34"/>
      <c r="F30" s="35">
        <v>1331.3</v>
      </c>
      <c r="G30" s="72">
        <f t="shared" si="0"/>
        <v>168.70000000000005</v>
      </c>
    </row>
    <row r="31" spans="1:7" ht="51">
      <c r="A31" s="212">
        <v>6</v>
      </c>
      <c r="B31" s="52" t="s">
        <v>836</v>
      </c>
      <c r="C31" s="213" t="s">
        <v>837</v>
      </c>
      <c r="D31" s="36">
        <f>D32+D33</f>
        <v>3763</v>
      </c>
      <c r="E31" s="36">
        <f>E32+E33</f>
        <v>0</v>
      </c>
      <c r="F31" s="36">
        <f>F32+F33</f>
        <v>3763</v>
      </c>
      <c r="G31" s="72">
        <f t="shared" si="0"/>
        <v>0</v>
      </c>
    </row>
    <row r="32" spans="1:7" ht="51" hidden="1">
      <c r="A32" s="212"/>
      <c r="B32" s="74" t="s">
        <v>838</v>
      </c>
      <c r="C32" s="213"/>
      <c r="D32" s="75">
        <v>763</v>
      </c>
      <c r="E32" s="34"/>
      <c r="F32" s="76">
        <v>763</v>
      </c>
      <c r="G32" s="72">
        <f t="shared" si="0"/>
        <v>0</v>
      </c>
    </row>
    <row r="33" spans="1:7" ht="38.25" hidden="1">
      <c r="A33" s="212"/>
      <c r="B33" s="74" t="s">
        <v>839</v>
      </c>
      <c r="C33" s="213"/>
      <c r="D33" s="75">
        <v>3000</v>
      </c>
      <c r="E33" s="34"/>
      <c r="F33" s="76">
        <v>3000</v>
      </c>
      <c r="G33" s="72">
        <f t="shared" si="0"/>
        <v>0</v>
      </c>
    </row>
    <row r="34" spans="1:7" ht="67.5" customHeight="1">
      <c r="A34" s="51">
        <v>7</v>
      </c>
      <c r="B34" s="52" t="s">
        <v>840</v>
      </c>
      <c r="C34" s="50" t="s">
        <v>841</v>
      </c>
      <c r="D34" s="36">
        <v>302.5</v>
      </c>
      <c r="E34" s="34"/>
      <c r="F34" s="35">
        <v>302.5</v>
      </c>
      <c r="G34" s="72">
        <f t="shared" si="0"/>
        <v>0</v>
      </c>
    </row>
    <row r="35" spans="1:7" ht="89.25">
      <c r="A35" s="51">
        <v>8</v>
      </c>
      <c r="B35" s="52" t="s">
        <v>842</v>
      </c>
      <c r="C35" s="50" t="s">
        <v>843</v>
      </c>
      <c r="D35" s="36">
        <v>7942.185</v>
      </c>
      <c r="E35" s="34"/>
      <c r="F35" s="35">
        <v>6737.383</v>
      </c>
      <c r="G35" s="72">
        <f t="shared" si="0"/>
        <v>1204.8020000000006</v>
      </c>
    </row>
    <row r="36" spans="1:7" s="164" customFormat="1" ht="20.25" customHeight="1">
      <c r="A36" s="160"/>
      <c r="B36" s="161" t="s">
        <v>731</v>
      </c>
      <c r="C36" s="162"/>
      <c r="D36" s="163">
        <f>D10+D12+D22+D23+D31+D34+D11+D35</f>
        <v>46902.285</v>
      </c>
      <c r="E36" s="163">
        <f>E10+E12+E22+E23+E31+E34+E11+E35</f>
        <v>0</v>
      </c>
      <c r="F36" s="163">
        <f>F10+F12+F22+F23+F31+F34+F11+F35</f>
        <v>39641.183000000005</v>
      </c>
      <c r="G36" s="77">
        <f>D36-F36</f>
        <v>7261.101999999999</v>
      </c>
    </row>
  </sheetData>
  <mergeCells count="9">
    <mergeCell ref="D1:F1"/>
    <mergeCell ref="A5:G5"/>
    <mergeCell ref="F7:G7"/>
    <mergeCell ref="A31:A33"/>
    <mergeCell ref="C31:C33"/>
    <mergeCell ref="A12:A20"/>
    <mergeCell ref="C12:C21"/>
    <mergeCell ref="A23:A26"/>
    <mergeCell ref="C23:C30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4"/>
  <sheetViews>
    <sheetView workbookViewId="0" topLeftCell="A1">
      <selection activeCell="D3" sqref="D3"/>
    </sheetView>
  </sheetViews>
  <sheetFormatPr defaultColWidth="9.140625" defaultRowHeight="12.75"/>
  <cols>
    <col min="1" max="1" width="4.421875" style="41" customWidth="1"/>
    <col min="2" max="2" width="28.57421875" style="41" customWidth="1"/>
    <col min="3" max="3" width="15.57421875" style="42" customWidth="1"/>
    <col min="4" max="4" width="17.140625" style="42" customWidth="1"/>
    <col min="5" max="5" width="17.7109375" style="42" customWidth="1"/>
    <col min="6" max="16384" width="9.140625" style="41" customWidth="1"/>
  </cols>
  <sheetData>
    <row r="1" spans="4:5" ht="15.75">
      <c r="D1" s="3" t="s">
        <v>757</v>
      </c>
      <c r="E1" s="30"/>
    </row>
    <row r="2" spans="4:5" ht="15.75">
      <c r="D2" s="38" t="s">
        <v>1055</v>
      </c>
      <c r="E2" s="30"/>
    </row>
    <row r="3" spans="4:5" ht="15.75">
      <c r="D3" s="39" t="s">
        <v>276</v>
      </c>
      <c r="E3" s="30"/>
    </row>
    <row r="4" ht="16.5" thickBot="1">
      <c r="E4" s="30"/>
    </row>
    <row r="5" spans="1:254" s="43" customFormat="1" ht="16.5" customHeight="1">
      <c r="A5" s="221" t="s">
        <v>844</v>
      </c>
      <c r="B5" s="221"/>
      <c r="C5" s="221"/>
      <c r="D5" s="221"/>
      <c r="E5" s="22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</row>
    <row r="6" spans="1:5" ht="18.75" customHeight="1">
      <c r="A6" s="221"/>
      <c r="B6" s="221"/>
      <c r="C6" s="221"/>
      <c r="D6" s="221"/>
      <c r="E6" s="221"/>
    </row>
    <row r="7" spans="1:5" ht="15.75">
      <c r="A7" s="44"/>
      <c r="B7" s="44"/>
      <c r="C7" s="44"/>
      <c r="D7" s="44"/>
      <c r="E7" s="83" t="s">
        <v>598</v>
      </c>
    </row>
    <row r="8" spans="1:5" ht="45.75" customHeight="1">
      <c r="A8" s="222" t="s">
        <v>1057</v>
      </c>
      <c r="B8" s="224" t="s">
        <v>733</v>
      </c>
      <c r="C8" s="226" t="s">
        <v>845</v>
      </c>
      <c r="D8" s="224" t="s">
        <v>846</v>
      </c>
      <c r="E8" s="222" t="s">
        <v>847</v>
      </c>
    </row>
    <row r="9" spans="1:5" ht="12.75" customHeight="1">
      <c r="A9" s="223"/>
      <c r="B9" s="225"/>
      <c r="C9" s="227"/>
      <c r="D9" s="224"/>
      <c r="E9" s="223"/>
    </row>
    <row r="10" spans="1:5" s="87" customFormat="1" ht="12.75" customHeight="1">
      <c r="A10" s="84">
        <v>1</v>
      </c>
      <c r="B10" s="85">
        <v>2</v>
      </c>
      <c r="C10" s="86">
        <v>3</v>
      </c>
      <c r="D10" s="86">
        <v>4</v>
      </c>
      <c r="E10" s="86" t="s">
        <v>848</v>
      </c>
    </row>
    <row r="11" spans="1:5" ht="15.75">
      <c r="A11" s="45">
        <v>1</v>
      </c>
      <c r="B11" s="46" t="s">
        <v>734</v>
      </c>
      <c r="C11" s="29">
        <v>2665.5</v>
      </c>
      <c r="D11" s="29">
        <v>2665.5</v>
      </c>
      <c r="E11" s="88">
        <f>D11/C11*100</f>
        <v>100</v>
      </c>
    </row>
    <row r="12" spans="1:5" ht="15.75">
      <c r="A12" s="48">
        <v>2</v>
      </c>
      <c r="B12" s="46" t="s">
        <v>735</v>
      </c>
      <c r="C12" s="29">
        <v>881.9</v>
      </c>
      <c r="D12" s="29">
        <v>881.9</v>
      </c>
      <c r="E12" s="88">
        <f>D12/C12*100</f>
        <v>100</v>
      </c>
    </row>
    <row r="13" spans="1:5" ht="15.75">
      <c r="A13" s="48">
        <v>3</v>
      </c>
      <c r="B13" s="46" t="s">
        <v>736</v>
      </c>
      <c r="C13" s="29"/>
      <c r="D13" s="29"/>
      <c r="E13" s="88"/>
    </row>
    <row r="14" spans="1:5" ht="15.75">
      <c r="A14" s="48">
        <v>4</v>
      </c>
      <c r="B14" s="46" t="s">
        <v>737</v>
      </c>
      <c r="C14" s="29">
        <v>2637.5</v>
      </c>
      <c r="D14" s="29">
        <v>2637.5</v>
      </c>
      <c r="E14" s="88">
        <f aca="true" t="shared" si="0" ref="E14:E23">D14/C14*100</f>
        <v>100</v>
      </c>
    </row>
    <row r="15" spans="1:5" ht="15.75">
      <c r="A15" s="48">
        <v>5</v>
      </c>
      <c r="B15" s="46" t="s">
        <v>738</v>
      </c>
      <c r="C15" s="29">
        <v>697.5</v>
      </c>
      <c r="D15" s="29">
        <v>697.5</v>
      </c>
      <c r="E15" s="88">
        <f t="shared" si="0"/>
        <v>100</v>
      </c>
    </row>
    <row r="16" spans="1:5" ht="15.75">
      <c r="A16" s="48">
        <v>6</v>
      </c>
      <c r="B16" s="46" t="s">
        <v>739</v>
      </c>
      <c r="C16" s="29">
        <v>1985.5</v>
      </c>
      <c r="D16" s="29">
        <v>1985.5</v>
      </c>
      <c r="E16" s="88">
        <f t="shared" si="0"/>
        <v>100</v>
      </c>
    </row>
    <row r="17" spans="1:5" ht="15.75">
      <c r="A17" s="48">
        <v>7</v>
      </c>
      <c r="B17" s="46" t="s">
        <v>740</v>
      </c>
      <c r="C17" s="88">
        <v>5629</v>
      </c>
      <c r="D17" s="88">
        <v>5629</v>
      </c>
      <c r="E17" s="88">
        <f t="shared" si="0"/>
        <v>100</v>
      </c>
    </row>
    <row r="18" spans="1:5" ht="15.75">
      <c r="A18" s="48">
        <v>8</v>
      </c>
      <c r="B18" s="46" t="s">
        <v>741</v>
      </c>
      <c r="C18" s="88">
        <v>3003</v>
      </c>
      <c r="D18" s="88">
        <v>3003</v>
      </c>
      <c r="E18" s="88">
        <f t="shared" si="0"/>
        <v>100</v>
      </c>
    </row>
    <row r="19" spans="1:5" ht="15.75">
      <c r="A19" s="48">
        <v>9</v>
      </c>
      <c r="B19" s="46" t="s">
        <v>742</v>
      </c>
      <c r="C19" s="29">
        <v>3777.6</v>
      </c>
      <c r="D19" s="29">
        <v>3777.6</v>
      </c>
      <c r="E19" s="88">
        <f t="shared" si="0"/>
        <v>100</v>
      </c>
    </row>
    <row r="20" spans="1:5" ht="15.75">
      <c r="A20" s="48">
        <v>10</v>
      </c>
      <c r="B20" s="46" t="s">
        <v>743</v>
      </c>
      <c r="C20" s="29">
        <v>882.2</v>
      </c>
      <c r="D20" s="29">
        <v>882.2</v>
      </c>
      <c r="E20" s="88">
        <f t="shared" si="0"/>
        <v>100</v>
      </c>
    </row>
    <row r="21" spans="1:5" ht="15.75">
      <c r="A21" s="48">
        <v>11</v>
      </c>
      <c r="B21" s="46" t="s">
        <v>744</v>
      </c>
      <c r="C21" s="29">
        <v>2971</v>
      </c>
      <c r="D21" s="29">
        <v>2971</v>
      </c>
      <c r="E21" s="88">
        <f t="shared" si="0"/>
        <v>100</v>
      </c>
    </row>
    <row r="22" spans="1:5" ht="15.75">
      <c r="A22" s="48">
        <v>12</v>
      </c>
      <c r="B22" s="46" t="s">
        <v>745</v>
      </c>
      <c r="C22" s="29">
        <v>2220.4</v>
      </c>
      <c r="D22" s="29">
        <v>2220.4</v>
      </c>
      <c r="E22" s="88">
        <f t="shared" si="0"/>
        <v>100</v>
      </c>
    </row>
    <row r="23" spans="1:5" ht="15.75">
      <c r="A23" s="48">
        <v>13</v>
      </c>
      <c r="B23" s="46" t="s">
        <v>746</v>
      </c>
      <c r="C23" s="29">
        <v>1780.4</v>
      </c>
      <c r="D23" s="29">
        <v>1780.4</v>
      </c>
      <c r="E23" s="88">
        <f t="shared" si="0"/>
        <v>100</v>
      </c>
    </row>
    <row r="24" spans="1:5" ht="15.75">
      <c r="A24" s="48">
        <v>14</v>
      </c>
      <c r="B24" s="46" t="s">
        <v>747</v>
      </c>
      <c r="C24" s="29"/>
      <c r="D24" s="29"/>
      <c r="E24" s="88"/>
    </row>
    <row r="25" spans="1:5" ht="15.75">
      <c r="A25" s="48">
        <v>15</v>
      </c>
      <c r="B25" s="49" t="s">
        <v>748</v>
      </c>
      <c r="C25" s="29"/>
      <c r="D25" s="29"/>
      <c r="E25" s="88"/>
    </row>
    <row r="26" spans="1:5" ht="15.75">
      <c r="A26" s="48">
        <v>16</v>
      </c>
      <c r="B26" s="46" t="s">
        <v>749</v>
      </c>
      <c r="C26" s="29"/>
      <c r="D26" s="29"/>
      <c r="E26" s="88"/>
    </row>
    <row r="27" spans="1:5" ht="15.75">
      <c r="A27" s="48">
        <v>17</v>
      </c>
      <c r="B27" s="46" t="s">
        <v>750</v>
      </c>
      <c r="C27" s="29">
        <v>919.8</v>
      </c>
      <c r="D27" s="29">
        <v>919.8</v>
      </c>
      <c r="E27" s="88">
        <f aca="true" t="shared" si="1" ref="E27:E32">D27/C27*100</f>
        <v>100</v>
      </c>
    </row>
    <row r="28" spans="1:5" ht="15.75">
      <c r="A28" s="48">
        <v>18</v>
      </c>
      <c r="B28" s="46" t="s">
        <v>751</v>
      </c>
      <c r="C28" s="29">
        <v>1090.8</v>
      </c>
      <c r="D28" s="29">
        <v>1090.8</v>
      </c>
      <c r="E28" s="88">
        <f t="shared" si="1"/>
        <v>100</v>
      </c>
    </row>
    <row r="29" spans="1:5" ht="15.75">
      <c r="A29" s="48">
        <v>19</v>
      </c>
      <c r="B29" s="46" t="s">
        <v>752</v>
      </c>
      <c r="C29" s="29">
        <v>231.2</v>
      </c>
      <c r="D29" s="29">
        <v>231.2</v>
      </c>
      <c r="E29" s="88">
        <f t="shared" si="1"/>
        <v>100</v>
      </c>
    </row>
    <row r="30" spans="1:5" ht="15.75">
      <c r="A30" s="48">
        <v>20</v>
      </c>
      <c r="B30" s="49" t="s">
        <v>753</v>
      </c>
      <c r="C30" s="29">
        <v>1915.7</v>
      </c>
      <c r="D30" s="29">
        <v>1915.7</v>
      </c>
      <c r="E30" s="88">
        <f t="shared" si="1"/>
        <v>100</v>
      </c>
    </row>
    <row r="31" spans="1:5" ht="15.75">
      <c r="A31" s="48">
        <v>21</v>
      </c>
      <c r="B31" s="89" t="s">
        <v>754</v>
      </c>
      <c r="C31" s="29">
        <v>6462.3</v>
      </c>
      <c r="D31" s="29">
        <v>6462.3</v>
      </c>
      <c r="E31" s="88">
        <f t="shared" si="1"/>
        <v>100</v>
      </c>
    </row>
    <row r="32" spans="1:5" ht="15.75">
      <c r="A32" s="48"/>
      <c r="B32" s="90" t="s">
        <v>597</v>
      </c>
      <c r="C32" s="91">
        <f>SUM(C11:C31)</f>
        <v>39751.3</v>
      </c>
      <c r="D32" s="91">
        <f>SUM(D11:D31)</f>
        <v>39751.3</v>
      </c>
      <c r="E32" s="91">
        <f t="shared" si="1"/>
        <v>100</v>
      </c>
    </row>
    <row r="33" spans="1:5" ht="15.75">
      <c r="A33" s="92"/>
      <c r="B33" s="93"/>
      <c r="E33" s="94"/>
    </row>
    <row r="34" spans="1:5" ht="15.75">
      <c r="A34" s="92"/>
      <c r="B34" s="93"/>
      <c r="E34" s="94"/>
    </row>
  </sheetData>
  <mergeCells count="6">
    <mergeCell ref="A5:E6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3" sqref="E3:F3"/>
    </sheetView>
  </sheetViews>
  <sheetFormatPr defaultColWidth="9.140625" defaultRowHeight="12.75"/>
  <cols>
    <col min="1" max="1" width="9.8515625" style="110" customWidth="1"/>
    <col min="2" max="2" width="25.00390625" style="24" customWidth="1"/>
    <col min="3" max="3" width="27.28125" style="24" customWidth="1"/>
    <col min="4" max="4" width="52.140625" style="24" customWidth="1"/>
    <col min="5" max="5" width="14.57421875" style="24" customWidth="1"/>
    <col min="6" max="6" width="12.8515625" style="24" customWidth="1"/>
    <col min="7" max="16384" width="9.140625" style="24" customWidth="1"/>
  </cols>
  <sheetData>
    <row r="1" spans="5:6" ht="15">
      <c r="E1" s="203" t="s">
        <v>723</v>
      </c>
      <c r="F1" s="203"/>
    </row>
    <row r="2" spans="5:6" ht="15">
      <c r="E2" s="203" t="s">
        <v>1055</v>
      </c>
      <c r="F2" s="203"/>
    </row>
    <row r="3" spans="5:6" ht="15">
      <c r="E3" s="204" t="s">
        <v>276</v>
      </c>
      <c r="F3" s="204"/>
    </row>
    <row r="4" spans="1:8" ht="17.25" customHeight="1">
      <c r="A4" s="189" t="s">
        <v>849</v>
      </c>
      <c r="B4" s="190"/>
      <c r="C4" s="190"/>
      <c r="D4" s="190"/>
      <c r="E4" s="190"/>
      <c r="F4" s="190"/>
      <c r="G4" s="25"/>
      <c r="H4" s="25"/>
    </row>
    <row r="5" spans="1:8" ht="3.75" customHeight="1">
      <c r="A5" s="26"/>
      <c r="B5" s="25"/>
      <c r="C5" s="25"/>
      <c r="D5" s="25"/>
      <c r="E5" s="25"/>
      <c r="F5" s="25"/>
      <c r="G5" s="25"/>
      <c r="H5" s="25"/>
    </row>
    <row r="6" spans="1:8" ht="17.25" customHeight="1">
      <c r="A6" s="191" t="s">
        <v>870</v>
      </c>
      <c r="B6" s="191"/>
      <c r="C6" s="191"/>
      <c r="D6" s="191"/>
      <c r="E6" s="191"/>
      <c r="F6" s="191"/>
      <c r="G6" s="25"/>
      <c r="H6" s="25"/>
    </row>
    <row r="7" spans="1:6" ht="15" customHeight="1">
      <c r="A7" s="95"/>
      <c r="B7" s="96"/>
      <c r="C7" s="96"/>
      <c r="D7" s="96"/>
      <c r="E7" s="96"/>
      <c r="F7" s="97" t="s">
        <v>598</v>
      </c>
    </row>
    <row r="8" spans="1:6" ht="27" customHeight="1">
      <c r="A8" s="197" t="s">
        <v>599</v>
      </c>
      <c r="B8" s="193" t="s">
        <v>600</v>
      </c>
      <c r="C8" s="193" t="s">
        <v>601</v>
      </c>
      <c r="D8" s="193" t="s">
        <v>602</v>
      </c>
      <c r="E8" s="198" t="s">
        <v>871</v>
      </c>
      <c r="F8" s="193" t="s">
        <v>603</v>
      </c>
    </row>
    <row r="9" spans="1:6" s="27" customFormat="1" ht="18" customHeight="1">
      <c r="A9" s="197"/>
      <c r="B9" s="193"/>
      <c r="C9" s="193"/>
      <c r="D9" s="193"/>
      <c r="E9" s="199"/>
      <c r="F9" s="193"/>
    </row>
    <row r="10" spans="1:6" ht="25.5">
      <c r="A10" s="106">
        <v>39839</v>
      </c>
      <c r="B10" s="101" t="s">
        <v>850</v>
      </c>
      <c r="C10" s="102" t="s">
        <v>605</v>
      </c>
      <c r="D10" s="102" t="s">
        <v>851</v>
      </c>
      <c r="E10" s="103">
        <v>1221.4</v>
      </c>
      <c r="F10" s="103">
        <v>1221.4</v>
      </c>
    </row>
    <row r="11" spans="1:6" ht="45.75" customHeight="1">
      <c r="A11" s="106">
        <v>39846</v>
      </c>
      <c r="B11" s="101" t="s">
        <v>852</v>
      </c>
      <c r="C11" s="102" t="s">
        <v>604</v>
      </c>
      <c r="D11" s="102" t="s">
        <v>853</v>
      </c>
      <c r="E11" s="98">
        <v>122.7</v>
      </c>
      <c r="F11" s="98">
        <v>120.5</v>
      </c>
    </row>
    <row r="12" spans="1:6" ht="39.75" customHeight="1">
      <c r="A12" s="111">
        <v>39994</v>
      </c>
      <c r="B12" s="104" t="s">
        <v>854</v>
      </c>
      <c r="C12" s="104" t="s">
        <v>605</v>
      </c>
      <c r="D12" s="105" t="s">
        <v>855</v>
      </c>
      <c r="E12" s="100">
        <v>309.3</v>
      </c>
      <c r="F12" s="100">
        <v>309.3</v>
      </c>
    </row>
    <row r="13" spans="1:6" ht="41.25" customHeight="1">
      <c r="A13" s="111">
        <v>40032</v>
      </c>
      <c r="B13" s="104" t="s">
        <v>856</v>
      </c>
      <c r="C13" s="104" t="s">
        <v>604</v>
      </c>
      <c r="D13" s="105" t="s">
        <v>857</v>
      </c>
      <c r="E13" s="100">
        <v>1346.6</v>
      </c>
      <c r="F13" s="100">
        <v>1346.6</v>
      </c>
    </row>
    <row r="14" spans="1:6" ht="30.75" customHeight="1">
      <c r="A14" s="106">
        <v>40053</v>
      </c>
      <c r="B14" s="101" t="s">
        <v>858</v>
      </c>
      <c r="C14" s="102" t="s">
        <v>605</v>
      </c>
      <c r="D14" s="102" t="s">
        <v>859</v>
      </c>
      <c r="E14" s="99">
        <v>3454.1</v>
      </c>
      <c r="F14" s="99">
        <v>3454.1</v>
      </c>
    </row>
    <row r="15" spans="1:6" ht="30" customHeight="1">
      <c r="A15" s="106">
        <v>40064</v>
      </c>
      <c r="B15" s="101" t="s">
        <v>860</v>
      </c>
      <c r="C15" s="102" t="s">
        <v>84</v>
      </c>
      <c r="D15" s="102" t="s">
        <v>861</v>
      </c>
      <c r="E15" s="103">
        <v>40</v>
      </c>
      <c r="F15" s="99">
        <v>40</v>
      </c>
    </row>
    <row r="16" spans="1:6" ht="51">
      <c r="A16" s="106">
        <v>40064</v>
      </c>
      <c r="B16" s="102" t="s">
        <v>862</v>
      </c>
      <c r="C16" s="102" t="s">
        <v>841</v>
      </c>
      <c r="D16" s="102" t="s">
        <v>863</v>
      </c>
      <c r="E16" s="99">
        <v>542.3</v>
      </c>
      <c r="F16" s="99">
        <v>542.3</v>
      </c>
    </row>
    <row r="17" spans="1:6" s="54" customFormat="1" ht="28.5" customHeight="1">
      <c r="A17" s="107">
        <v>40087</v>
      </c>
      <c r="B17" s="102" t="s">
        <v>864</v>
      </c>
      <c r="C17" s="102" t="s">
        <v>605</v>
      </c>
      <c r="D17" s="108" t="s">
        <v>865</v>
      </c>
      <c r="E17" s="99">
        <v>494.9</v>
      </c>
      <c r="F17" s="99">
        <v>494.9</v>
      </c>
    </row>
    <row r="18" spans="1:6" ht="28.5" customHeight="1">
      <c r="A18" s="107">
        <v>40112</v>
      </c>
      <c r="B18" s="102" t="s">
        <v>866</v>
      </c>
      <c r="C18" s="102" t="s">
        <v>605</v>
      </c>
      <c r="D18" s="108" t="s">
        <v>867</v>
      </c>
      <c r="E18" s="99">
        <v>468.6</v>
      </c>
      <c r="F18" s="99">
        <v>468.6</v>
      </c>
    </row>
    <row r="19" spans="1:6" ht="28.5" customHeight="1">
      <c r="A19" s="107">
        <v>40154</v>
      </c>
      <c r="B19" s="102" t="s">
        <v>872</v>
      </c>
      <c r="C19" s="102" t="s">
        <v>605</v>
      </c>
      <c r="D19" s="108" t="s">
        <v>867</v>
      </c>
      <c r="E19" s="99">
        <v>184.9</v>
      </c>
      <c r="F19" s="99">
        <v>184.9</v>
      </c>
    </row>
    <row r="20" spans="1:6" ht="15">
      <c r="A20" s="194" t="s">
        <v>868</v>
      </c>
      <c r="B20" s="195"/>
      <c r="C20" s="195"/>
      <c r="D20" s="196"/>
      <c r="E20" s="109">
        <f>SUM(E10:E19)</f>
        <v>8184.8</v>
      </c>
      <c r="F20" s="109">
        <f>SUM(F10:F19)</f>
        <v>8182.599999999999</v>
      </c>
    </row>
    <row r="21" spans="1:6" ht="15">
      <c r="A21" s="194" t="s">
        <v>869</v>
      </c>
      <c r="B21" s="195"/>
      <c r="C21" s="195"/>
      <c r="D21" s="196"/>
      <c r="E21" s="109">
        <f>E20-F20</f>
        <v>2.2000000000007276</v>
      </c>
      <c r="F21" s="98"/>
    </row>
  </sheetData>
  <mergeCells count="13">
    <mergeCell ref="E1:F1"/>
    <mergeCell ref="A4:F4"/>
    <mergeCell ref="E3:F3"/>
    <mergeCell ref="A6:F6"/>
    <mergeCell ref="F8:F9"/>
    <mergeCell ref="A20:D20"/>
    <mergeCell ref="A21:D21"/>
    <mergeCell ref="E2:F2"/>
    <mergeCell ref="A8:A9"/>
    <mergeCell ref="B8:B9"/>
    <mergeCell ref="C8:C9"/>
    <mergeCell ref="D8:D9"/>
    <mergeCell ref="E8:E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8"/>
  <sheetViews>
    <sheetView workbookViewId="0" topLeftCell="A1">
      <selection activeCell="G3" sqref="G3:H3"/>
    </sheetView>
  </sheetViews>
  <sheetFormatPr defaultColWidth="9.140625" defaultRowHeight="12.75"/>
  <cols>
    <col min="1" max="1" width="4.7109375" style="1" customWidth="1"/>
    <col min="2" max="2" width="52.8515625" style="2" customWidth="1"/>
    <col min="3" max="3" width="13.57421875" style="1" customWidth="1"/>
    <col min="4" max="4" width="10.421875" style="1" customWidth="1"/>
    <col min="5" max="5" width="14.7109375" style="1" customWidth="1"/>
    <col min="6" max="6" width="14.8515625" style="1" customWidth="1"/>
    <col min="7" max="7" width="14.7109375" style="1" customWidth="1"/>
    <col min="8" max="8" width="12.8515625" style="14" customWidth="1"/>
    <col min="9" max="16384" width="9.140625" style="4" customWidth="1"/>
  </cols>
  <sheetData>
    <row r="1" spans="7:8" ht="12.75">
      <c r="G1" s="192" t="s">
        <v>1054</v>
      </c>
      <c r="H1" s="192"/>
    </row>
    <row r="2" spans="7:8" ht="12.75">
      <c r="G2" s="192" t="s">
        <v>1055</v>
      </c>
      <c r="H2" s="192"/>
    </row>
    <row r="3" spans="1:8" s="7" customFormat="1" ht="12.75">
      <c r="A3" s="5"/>
      <c r="B3" s="6"/>
      <c r="C3" s="5"/>
      <c r="D3" s="5"/>
      <c r="E3" s="5"/>
      <c r="F3" s="5"/>
      <c r="G3" s="228" t="s">
        <v>276</v>
      </c>
      <c r="H3" s="228"/>
    </row>
    <row r="4" spans="1:8" s="7" customFormat="1" ht="12.75">
      <c r="A4" s="5"/>
      <c r="B4" s="6"/>
      <c r="C4" s="5"/>
      <c r="D4" s="5"/>
      <c r="E4" s="5"/>
      <c r="F4" s="5"/>
      <c r="G4" s="5"/>
      <c r="H4" s="5"/>
    </row>
    <row r="5" spans="1:8" s="7" customFormat="1" ht="30" customHeight="1">
      <c r="A5" s="229" t="s">
        <v>569</v>
      </c>
      <c r="B5" s="229"/>
      <c r="C5" s="229"/>
      <c r="D5" s="229"/>
      <c r="E5" s="229"/>
      <c r="F5" s="229"/>
      <c r="G5" s="229"/>
      <c r="H5" s="229"/>
    </row>
    <row r="6" spans="1:8" s="7" customFormat="1" ht="12.75">
      <c r="A6" s="5"/>
      <c r="B6" s="8"/>
      <c r="C6" s="5"/>
      <c r="D6" s="5"/>
      <c r="E6" s="5"/>
      <c r="F6" s="5"/>
      <c r="G6" s="5"/>
      <c r="H6" s="5" t="s">
        <v>1056</v>
      </c>
    </row>
    <row r="7" spans="1:8" s="9" customFormat="1" ht="55.5" customHeight="1">
      <c r="A7" s="15" t="s">
        <v>1057</v>
      </c>
      <c r="B7" s="15" t="s">
        <v>1058</v>
      </c>
      <c r="C7" s="15" t="s">
        <v>1059</v>
      </c>
      <c r="D7" s="15" t="s">
        <v>1060</v>
      </c>
      <c r="E7" s="15" t="s">
        <v>1061</v>
      </c>
      <c r="F7" s="15" t="s">
        <v>1062</v>
      </c>
      <c r="G7" s="15" t="s">
        <v>1063</v>
      </c>
      <c r="H7" s="16" t="s">
        <v>1064</v>
      </c>
    </row>
    <row r="8" spans="1:8" s="9" customFormat="1" ht="12.75">
      <c r="A8" s="15">
        <v>1</v>
      </c>
      <c r="B8" s="17">
        <v>2</v>
      </c>
      <c r="C8" s="15">
        <v>3</v>
      </c>
      <c r="D8" s="17">
        <v>4</v>
      </c>
      <c r="E8" s="15">
        <v>5</v>
      </c>
      <c r="F8" s="17">
        <v>6</v>
      </c>
      <c r="G8" s="15">
        <v>7</v>
      </c>
      <c r="H8" s="17">
        <v>8</v>
      </c>
    </row>
    <row r="9" spans="1:8" ht="73.5" customHeight="1">
      <c r="A9" s="18">
        <v>1</v>
      </c>
      <c r="B9" s="66" t="s">
        <v>1042</v>
      </c>
      <c r="C9" s="16">
        <v>0</v>
      </c>
      <c r="D9" s="15" t="s">
        <v>1065</v>
      </c>
      <c r="E9" s="16">
        <v>20000</v>
      </c>
      <c r="F9" s="16">
        <v>55000</v>
      </c>
      <c r="G9" s="16">
        <v>55000</v>
      </c>
      <c r="H9" s="16">
        <v>0</v>
      </c>
    </row>
    <row r="10" spans="1:8" ht="69" customHeight="1">
      <c r="A10" s="18">
        <v>2</v>
      </c>
      <c r="B10" s="66" t="s">
        <v>1043</v>
      </c>
      <c r="C10" s="16">
        <v>0</v>
      </c>
      <c r="D10" s="15" t="s">
        <v>1065</v>
      </c>
      <c r="E10" s="16">
        <v>17000</v>
      </c>
      <c r="F10" s="16">
        <v>21250</v>
      </c>
      <c r="G10" s="16">
        <v>21250</v>
      </c>
      <c r="H10" s="16">
        <v>0</v>
      </c>
    </row>
    <row r="11" spans="1:8" ht="81" customHeight="1">
      <c r="A11" s="18">
        <v>3</v>
      </c>
      <c r="B11" s="66" t="s">
        <v>1044</v>
      </c>
      <c r="C11" s="16">
        <v>0</v>
      </c>
      <c r="D11" s="15" t="s">
        <v>1065</v>
      </c>
      <c r="E11" s="16">
        <v>27500</v>
      </c>
      <c r="F11" s="16">
        <v>85250</v>
      </c>
      <c r="G11" s="16">
        <v>85250</v>
      </c>
      <c r="H11" s="16">
        <v>0</v>
      </c>
    </row>
    <row r="12" spans="1:8" ht="76.5">
      <c r="A12" s="18">
        <v>4</v>
      </c>
      <c r="B12" s="66" t="s">
        <v>1045</v>
      </c>
      <c r="C12" s="16">
        <v>0</v>
      </c>
      <c r="D12" s="15" t="s">
        <v>1065</v>
      </c>
      <c r="E12" s="16">
        <v>45000</v>
      </c>
      <c r="F12" s="16">
        <v>45000</v>
      </c>
      <c r="G12" s="16">
        <v>45000</v>
      </c>
      <c r="H12" s="16">
        <v>0</v>
      </c>
    </row>
    <row r="13" spans="1:8" ht="19.5" customHeight="1">
      <c r="A13" s="18">
        <v>5</v>
      </c>
      <c r="B13" s="66" t="s">
        <v>1046</v>
      </c>
      <c r="C13" s="16">
        <v>0</v>
      </c>
      <c r="D13" s="15" t="s">
        <v>1065</v>
      </c>
      <c r="E13" s="16">
        <v>157500</v>
      </c>
      <c r="F13" s="16">
        <v>165375</v>
      </c>
      <c r="G13" s="16">
        <v>165375</v>
      </c>
      <c r="H13" s="16">
        <v>0</v>
      </c>
    </row>
    <row r="14" spans="1:8" ht="72.75" customHeight="1">
      <c r="A14" s="18">
        <v>6</v>
      </c>
      <c r="B14" s="66" t="s">
        <v>1047</v>
      </c>
      <c r="C14" s="16">
        <v>0</v>
      </c>
      <c r="D14" s="15" t="s">
        <v>1065</v>
      </c>
      <c r="E14" s="16">
        <v>17900</v>
      </c>
      <c r="F14" s="16">
        <v>18795</v>
      </c>
      <c r="G14" s="16">
        <v>18795</v>
      </c>
      <c r="H14" s="16">
        <v>0</v>
      </c>
    </row>
    <row r="15" spans="1:8" ht="69" customHeight="1">
      <c r="A15" s="18">
        <v>7</v>
      </c>
      <c r="B15" s="66" t="s">
        <v>391</v>
      </c>
      <c r="C15" s="16">
        <v>0</v>
      </c>
      <c r="D15" s="15" t="s">
        <v>596</v>
      </c>
      <c r="E15" s="16">
        <v>78000</v>
      </c>
      <c r="F15" s="16">
        <v>39000</v>
      </c>
      <c r="G15" s="16">
        <v>39000</v>
      </c>
      <c r="H15" s="16">
        <v>0</v>
      </c>
    </row>
    <row r="16" spans="1:8" ht="69" customHeight="1">
      <c r="A16" s="18">
        <v>8</v>
      </c>
      <c r="B16" s="66" t="s">
        <v>392</v>
      </c>
      <c r="C16" s="16">
        <v>0</v>
      </c>
      <c r="D16" s="15" t="s">
        <v>596</v>
      </c>
      <c r="E16" s="16">
        <v>65000</v>
      </c>
      <c r="F16" s="16">
        <v>32500</v>
      </c>
      <c r="G16" s="16">
        <v>32500</v>
      </c>
      <c r="H16" s="16">
        <v>0</v>
      </c>
    </row>
    <row r="17" spans="1:8" ht="78" customHeight="1">
      <c r="A17" s="18">
        <v>9</v>
      </c>
      <c r="B17" s="66" t="s">
        <v>393</v>
      </c>
      <c r="C17" s="16">
        <v>0</v>
      </c>
      <c r="D17" s="15" t="s">
        <v>596</v>
      </c>
      <c r="E17" s="16">
        <v>23000</v>
      </c>
      <c r="F17" s="16">
        <v>20700</v>
      </c>
      <c r="G17" s="16">
        <v>20700</v>
      </c>
      <c r="H17" s="16">
        <v>0</v>
      </c>
    </row>
    <row r="18" spans="1:8" ht="76.5">
      <c r="A18" s="18">
        <v>10</v>
      </c>
      <c r="B18" s="66" t="s">
        <v>394</v>
      </c>
      <c r="C18" s="16">
        <v>0</v>
      </c>
      <c r="D18" s="15" t="s">
        <v>1065</v>
      </c>
      <c r="E18" s="16">
        <v>9000</v>
      </c>
      <c r="F18" s="16">
        <v>9450</v>
      </c>
      <c r="G18" s="16">
        <v>9450</v>
      </c>
      <c r="H18" s="16">
        <v>0</v>
      </c>
    </row>
    <row r="19" spans="1:8" ht="76.5">
      <c r="A19" s="18">
        <v>11</v>
      </c>
      <c r="B19" s="165" t="s">
        <v>395</v>
      </c>
      <c r="C19" s="16">
        <v>0</v>
      </c>
      <c r="D19" s="15" t="s">
        <v>1065</v>
      </c>
      <c r="E19" s="16">
        <v>8000</v>
      </c>
      <c r="F19" s="16">
        <v>8400</v>
      </c>
      <c r="G19" s="16">
        <v>8400</v>
      </c>
      <c r="H19" s="16">
        <v>0</v>
      </c>
    </row>
    <row r="20" spans="1:8" ht="75.75" customHeight="1">
      <c r="A20" s="18">
        <v>12</v>
      </c>
      <c r="B20" s="66" t="s">
        <v>396</v>
      </c>
      <c r="C20" s="16">
        <v>0</v>
      </c>
      <c r="D20" s="15" t="s">
        <v>1065</v>
      </c>
      <c r="E20" s="16">
        <v>8000</v>
      </c>
      <c r="F20" s="16">
        <v>8400</v>
      </c>
      <c r="G20" s="16">
        <v>8400</v>
      </c>
      <c r="H20" s="16">
        <v>0</v>
      </c>
    </row>
    <row r="21" spans="1:8" ht="78" customHeight="1">
      <c r="A21" s="18">
        <v>13</v>
      </c>
      <c r="B21" s="66" t="s">
        <v>397</v>
      </c>
      <c r="C21" s="16">
        <v>0</v>
      </c>
      <c r="D21" s="15" t="s">
        <v>1065</v>
      </c>
      <c r="E21" s="16">
        <v>6000</v>
      </c>
      <c r="F21" s="16">
        <v>6300</v>
      </c>
      <c r="G21" s="16">
        <v>6300</v>
      </c>
      <c r="H21" s="16">
        <v>0</v>
      </c>
    </row>
    <row r="22" spans="1:8" ht="81" customHeight="1">
      <c r="A22" s="18">
        <v>14</v>
      </c>
      <c r="B22" s="66" t="s">
        <v>398</v>
      </c>
      <c r="C22" s="16">
        <v>0</v>
      </c>
      <c r="D22" s="15" t="s">
        <v>1065</v>
      </c>
      <c r="E22" s="16">
        <v>29700</v>
      </c>
      <c r="F22" s="16">
        <v>31185</v>
      </c>
      <c r="G22" s="16">
        <v>31185</v>
      </c>
      <c r="H22" s="16">
        <v>0</v>
      </c>
    </row>
    <row r="23" spans="1:8" ht="54" customHeight="1">
      <c r="A23" s="18">
        <v>15</v>
      </c>
      <c r="B23" s="66" t="s">
        <v>399</v>
      </c>
      <c r="C23" s="16">
        <v>250000</v>
      </c>
      <c r="D23" s="15" t="s">
        <v>1065</v>
      </c>
      <c r="E23" s="16">
        <v>653700</v>
      </c>
      <c r="F23" s="16">
        <v>653700</v>
      </c>
      <c r="G23" s="16">
        <v>653700</v>
      </c>
      <c r="H23" s="16">
        <v>261.48</v>
      </c>
    </row>
    <row r="24" spans="1:8" ht="45.75" customHeight="1">
      <c r="A24" s="18">
        <v>16</v>
      </c>
      <c r="B24" s="66" t="s">
        <v>400</v>
      </c>
      <c r="C24" s="16">
        <v>250000</v>
      </c>
      <c r="D24" s="15" t="s">
        <v>1065</v>
      </c>
      <c r="E24" s="16">
        <v>760000</v>
      </c>
      <c r="F24" s="16">
        <v>760000</v>
      </c>
      <c r="G24" s="16">
        <v>760000</v>
      </c>
      <c r="H24" s="16">
        <v>304</v>
      </c>
    </row>
    <row r="25" spans="1:8" ht="71.25" customHeight="1">
      <c r="A25" s="18">
        <v>17</v>
      </c>
      <c r="B25" s="66" t="s">
        <v>401</v>
      </c>
      <c r="C25" s="16">
        <v>0</v>
      </c>
      <c r="D25" s="15" t="s">
        <v>596</v>
      </c>
      <c r="E25" s="16">
        <v>4000</v>
      </c>
      <c r="F25" s="16">
        <v>4000</v>
      </c>
      <c r="G25" s="16">
        <v>4000</v>
      </c>
      <c r="H25" s="16">
        <v>0</v>
      </c>
    </row>
    <row r="26" spans="1:8" ht="18.75" customHeight="1">
      <c r="A26" s="18">
        <v>18</v>
      </c>
      <c r="B26" s="66" t="s">
        <v>402</v>
      </c>
      <c r="C26" s="16">
        <v>30000000</v>
      </c>
      <c r="D26" s="15" t="s">
        <v>1066</v>
      </c>
      <c r="E26" s="16">
        <v>29787800</v>
      </c>
      <c r="F26" s="16">
        <v>29787800</v>
      </c>
      <c r="G26" s="16">
        <v>29787800</v>
      </c>
      <c r="H26" s="16">
        <v>99.29</v>
      </c>
    </row>
    <row r="27" spans="1:8" ht="79.5" customHeight="1">
      <c r="A27" s="18">
        <v>19</v>
      </c>
      <c r="B27" s="66" t="s">
        <v>403</v>
      </c>
      <c r="C27" s="16">
        <v>3602100</v>
      </c>
      <c r="D27" s="15" t="s">
        <v>596</v>
      </c>
      <c r="E27" s="16">
        <v>7204200</v>
      </c>
      <c r="F27" s="16">
        <v>3602100</v>
      </c>
      <c r="G27" s="16">
        <v>3602100</v>
      </c>
      <c r="H27" s="16">
        <v>100</v>
      </c>
    </row>
    <row r="28" spans="1:8" ht="76.5" customHeight="1">
      <c r="A28" s="18">
        <v>20</v>
      </c>
      <c r="B28" s="66" t="s">
        <v>404</v>
      </c>
      <c r="C28" s="16">
        <v>0</v>
      </c>
      <c r="D28" s="15" t="s">
        <v>1065</v>
      </c>
      <c r="E28" s="16">
        <v>17500</v>
      </c>
      <c r="F28" s="16">
        <v>79625</v>
      </c>
      <c r="G28" s="16">
        <v>79625</v>
      </c>
      <c r="H28" s="16">
        <v>0</v>
      </c>
    </row>
    <row r="29" spans="1:8" ht="72" customHeight="1">
      <c r="A29" s="18">
        <v>21</v>
      </c>
      <c r="B29" s="66" t="s">
        <v>437</v>
      </c>
      <c r="C29" s="16">
        <v>0</v>
      </c>
      <c r="D29" s="15" t="s">
        <v>1065</v>
      </c>
      <c r="E29" s="16">
        <v>8800</v>
      </c>
      <c r="F29" s="16">
        <v>8800</v>
      </c>
      <c r="G29" s="16">
        <v>8800</v>
      </c>
      <c r="H29" s="16">
        <v>0</v>
      </c>
    </row>
    <row r="30" spans="1:8" ht="69" customHeight="1">
      <c r="A30" s="18">
        <v>22</v>
      </c>
      <c r="B30" s="66" t="s">
        <v>438</v>
      </c>
      <c r="C30" s="16">
        <v>0</v>
      </c>
      <c r="D30" s="15" t="s">
        <v>1065</v>
      </c>
      <c r="E30" s="16">
        <v>8800</v>
      </c>
      <c r="F30" s="16">
        <v>45760</v>
      </c>
      <c r="G30" s="16">
        <v>1760</v>
      </c>
      <c r="H30" s="16">
        <v>0</v>
      </c>
    </row>
    <row r="31" spans="1:8" ht="69" customHeight="1">
      <c r="A31" s="18">
        <v>23</v>
      </c>
      <c r="B31" s="66" t="s">
        <v>439</v>
      </c>
      <c r="C31" s="16">
        <v>0</v>
      </c>
      <c r="D31" s="15" t="s">
        <v>1065</v>
      </c>
      <c r="E31" s="16">
        <v>17500.9</v>
      </c>
      <c r="F31" s="16">
        <v>17500.9</v>
      </c>
      <c r="G31" s="16">
        <v>17500.9</v>
      </c>
      <c r="H31" s="16">
        <v>0</v>
      </c>
    </row>
    <row r="32" spans="1:8" ht="76.5">
      <c r="A32" s="18">
        <v>24</v>
      </c>
      <c r="B32" s="66" t="s">
        <v>440</v>
      </c>
      <c r="C32" s="16">
        <v>0</v>
      </c>
      <c r="D32" s="15" t="s">
        <v>1065</v>
      </c>
      <c r="E32" s="166">
        <v>2030</v>
      </c>
      <c r="F32" s="166">
        <v>2233</v>
      </c>
      <c r="G32" s="166">
        <v>2233</v>
      </c>
      <c r="H32" s="16">
        <v>0</v>
      </c>
    </row>
    <row r="33" spans="1:8" ht="70.5" customHeight="1">
      <c r="A33" s="18">
        <v>25</v>
      </c>
      <c r="B33" s="66" t="s">
        <v>441</v>
      </c>
      <c r="C33" s="16">
        <v>0</v>
      </c>
      <c r="D33" s="15" t="s">
        <v>1065</v>
      </c>
      <c r="E33" s="166">
        <v>10800</v>
      </c>
      <c r="F33" s="166">
        <v>16200</v>
      </c>
      <c r="G33" s="166">
        <v>16200</v>
      </c>
      <c r="H33" s="16">
        <v>0</v>
      </c>
    </row>
    <row r="34" spans="1:8" ht="76.5" customHeight="1">
      <c r="A34" s="18">
        <v>26</v>
      </c>
      <c r="B34" s="66" t="s">
        <v>442</v>
      </c>
      <c r="C34" s="16">
        <v>0</v>
      </c>
      <c r="D34" s="15" t="s">
        <v>1065</v>
      </c>
      <c r="E34" s="166">
        <v>15400</v>
      </c>
      <c r="F34" s="166">
        <v>46200</v>
      </c>
      <c r="G34" s="166">
        <v>46200</v>
      </c>
      <c r="H34" s="16">
        <v>0</v>
      </c>
    </row>
    <row r="35" spans="1:8" ht="69" customHeight="1">
      <c r="A35" s="18">
        <v>27</v>
      </c>
      <c r="B35" s="66" t="s">
        <v>443</v>
      </c>
      <c r="C35" s="16">
        <v>0</v>
      </c>
      <c r="D35" s="15" t="s">
        <v>1065</v>
      </c>
      <c r="E35" s="166">
        <v>1270</v>
      </c>
      <c r="F35" s="166">
        <v>1333.5</v>
      </c>
      <c r="G35" s="166">
        <v>1333.5</v>
      </c>
      <c r="H35" s="16">
        <v>0</v>
      </c>
    </row>
    <row r="36" spans="1:8" ht="51">
      <c r="A36" s="18">
        <v>28</v>
      </c>
      <c r="B36" s="66" t="s">
        <v>444</v>
      </c>
      <c r="C36" s="16">
        <v>0</v>
      </c>
      <c r="D36" s="15" t="s">
        <v>1065</v>
      </c>
      <c r="E36" s="166">
        <v>2910</v>
      </c>
      <c r="F36" s="166">
        <v>3055.5</v>
      </c>
      <c r="G36" s="166">
        <v>3055.5</v>
      </c>
      <c r="H36" s="16">
        <v>0</v>
      </c>
    </row>
    <row r="37" spans="1:8" ht="76.5">
      <c r="A37" s="18">
        <v>29</v>
      </c>
      <c r="B37" s="66" t="s">
        <v>445</v>
      </c>
      <c r="C37" s="16">
        <v>250000</v>
      </c>
      <c r="D37" s="15" t="s">
        <v>1065</v>
      </c>
      <c r="E37" s="166">
        <v>2018600</v>
      </c>
      <c r="F37" s="166">
        <v>2119530</v>
      </c>
      <c r="G37" s="166">
        <v>2119530</v>
      </c>
      <c r="H37" s="16">
        <v>847.81</v>
      </c>
    </row>
    <row r="38" spans="1:8" ht="70.5" customHeight="1">
      <c r="A38" s="18">
        <v>30</v>
      </c>
      <c r="B38" s="66" t="s">
        <v>438</v>
      </c>
      <c r="C38" s="16">
        <v>0</v>
      </c>
      <c r="D38" s="15" t="s">
        <v>1065</v>
      </c>
      <c r="E38" s="166">
        <v>8800</v>
      </c>
      <c r="F38" s="166">
        <v>25520</v>
      </c>
      <c r="G38" s="166">
        <v>25520</v>
      </c>
      <c r="H38" s="16">
        <v>0</v>
      </c>
    </row>
    <row r="39" spans="1:8" ht="70.5" customHeight="1">
      <c r="A39" s="18">
        <v>31</v>
      </c>
      <c r="B39" s="66" t="s">
        <v>446</v>
      </c>
      <c r="C39" s="16">
        <v>0</v>
      </c>
      <c r="D39" s="15" t="s">
        <v>596</v>
      </c>
      <c r="E39" s="166">
        <v>57600</v>
      </c>
      <c r="F39" s="166">
        <v>46080</v>
      </c>
      <c r="G39" s="166">
        <v>46080</v>
      </c>
      <c r="H39" s="16">
        <v>0</v>
      </c>
    </row>
    <row r="40" spans="1:8" ht="56.25" customHeight="1">
      <c r="A40" s="18">
        <v>32</v>
      </c>
      <c r="B40" s="66" t="s">
        <v>447</v>
      </c>
      <c r="C40" s="16">
        <v>15000</v>
      </c>
      <c r="D40" s="15" t="s">
        <v>1065</v>
      </c>
      <c r="E40" s="166">
        <v>35500</v>
      </c>
      <c r="F40" s="166">
        <v>37275</v>
      </c>
      <c r="G40" s="166">
        <v>37275</v>
      </c>
      <c r="H40" s="16">
        <v>248.5</v>
      </c>
    </row>
    <row r="41" spans="1:8" ht="80.25" customHeight="1">
      <c r="A41" s="18">
        <v>33</v>
      </c>
      <c r="B41" s="66" t="s">
        <v>448</v>
      </c>
      <c r="C41" s="16">
        <v>0</v>
      </c>
      <c r="D41" s="15" t="s">
        <v>1065</v>
      </c>
      <c r="E41" s="166">
        <v>580</v>
      </c>
      <c r="F41" s="166">
        <v>609</v>
      </c>
      <c r="G41" s="166">
        <v>609</v>
      </c>
      <c r="H41" s="16">
        <v>0</v>
      </c>
    </row>
    <row r="42" spans="1:8" ht="59.25" customHeight="1">
      <c r="A42" s="18">
        <v>34</v>
      </c>
      <c r="B42" s="66" t="s">
        <v>449</v>
      </c>
      <c r="C42" s="16">
        <v>0</v>
      </c>
      <c r="D42" s="15" t="s">
        <v>1065</v>
      </c>
      <c r="E42" s="166">
        <v>1640</v>
      </c>
      <c r="F42" s="166">
        <v>1722</v>
      </c>
      <c r="G42" s="166">
        <v>1722</v>
      </c>
      <c r="H42" s="16">
        <v>0</v>
      </c>
    </row>
    <row r="43" spans="1:8" s="23" customFormat="1" ht="70.5" customHeight="1">
      <c r="A43" s="18">
        <v>35</v>
      </c>
      <c r="B43" s="66" t="s">
        <v>450</v>
      </c>
      <c r="C43" s="16">
        <v>0</v>
      </c>
      <c r="D43" s="15" t="s">
        <v>596</v>
      </c>
      <c r="E43" s="166">
        <v>1130</v>
      </c>
      <c r="F43" s="166">
        <v>565</v>
      </c>
      <c r="G43" s="166">
        <v>565</v>
      </c>
      <c r="H43" s="16">
        <v>0</v>
      </c>
    </row>
    <row r="44" spans="1:8" s="10" customFormat="1" ht="69.75" customHeight="1">
      <c r="A44" s="18">
        <v>36</v>
      </c>
      <c r="B44" s="66" t="s">
        <v>451</v>
      </c>
      <c r="C44" s="16">
        <v>0</v>
      </c>
      <c r="D44" s="15" t="s">
        <v>596</v>
      </c>
      <c r="E44" s="166">
        <v>97300</v>
      </c>
      <c r="F44" s="166">
        <v>48650</v>
      </c>
      <c r="G44" s="166">
        <v>48650</v>
      </c>
      <c r="H44" s="16">
        <v>0</v>
      </c>
    </row>
    <row r="45" spans="1:8" s="11" customFormat="1" ht="63.75">
      <c r="A45" s="18">
        <v>37</v>
      </c>
      <c r="B45" s="66" t="s">
        <v>452</v>
      </c>
      <c r="C45" s="16">
        <v>0</v>
      </c>
      <c r="D45" s="15" t="s">
        <v>1065</v>
      </c>
      <c r="E45" s="166">
        <v>21400</v>
      </c>
      <c r="F45" s="166">
        <v>102720</v>
      </c>
      <c r="G45" s="166">
        <v>102720</v>
      </c>
      <c r="H45" s="16">
        <v>0</v>
      </c>
    </row>
    <row r="46" spans="1:8" s="12" customFormat="1" ht="63.75">
      <c r="A46" s="18">
        <v>38</v>
      </c>
      <c r="B46" s="66" t="s">
        <v>453</v>
      </c>
      <c r="C46" s="16">
        <v>0</v>
      </c>
      <c r="D46" s="15" t="s">
        <v>1065</v>
      </c>
      <c r="E46" s="166">
        <v>35600</v>
      </c>
      <c r="F46" s="166">
        <v>179780</v>
      </c>
      <c r="G46" s="166">
        <v>179780</v>
      </c>
      <c r="H46" s="16">
        <v>0</v>
      </c>
    </row>
    <row r="47" spans="1:8" ht="55.5" customHeight="1">
      <c r="A47" s="18">
        <v>39</v>
      </c>
      <c r="B47" s="66" t="s">
        <v>454</v>
      </c>
      <c r="C47" s="16">
        <v>5000000</v>
      </c>
      <c r="D47" s="15" t="s">
        <v>596</v>
      </c>
      <c r="E47" s="166">
        <v>10196100</v>
      </c>
      <c r="F47" s="166">
        <v>5098050</v>
      </c>
      <c r="G47" s="166">
        <v>5098050</v>
      </c>
      <c r="H47" s="16">
        <v>101.96</v>
      </c>
    </row>
    <row r="48" spans="1:8" ht="51">
      <c r="A48" s="18">
        <v>40</v>
      </c>
      <c r="B48" s="66" t="s">
        <v>676</v>
      </c>
      <c r="C48" s="16">
        <v>20000</v>
      </c>
      <c r="D48" s="15" t="s">
        <v>1065</v>
      </c>
      <c r="E48" s="166">
        <v>44300</v>
      </c>
      <c r="F48" s="166">
        <v>46515</v>
      </c>
      <c r="G48" s="166">
        <v>8860</v>
      </c>
      <c r="H48" s="16">
        <v>232.57</v>
      </c>
    </row>
    <row r="49" spans="1:8" ht="67.5" customHeight="1">
      <c r="A49" s="18">
        <v>41</v>
      </c>
      <c r="B49" s="19" t="s">
        <v>677</v>
      </c>
      <c r="C49" s="16">
        <v>0</v>
      </c>
      <c r="D49" s="16" t="s">
        <v>678</v>
      </c>
      <c r="E49" s="16" t="s">
        <v>678</v>
      </c>
      <c r="F49" s="16" t="s">
        <v>678</v>
      </c>
      <c r="G49" s="166">
        <v>292221.8</v>
      </c>
      <c r="H49" s="16">
        <v>0</v>
      </c>
    </row>
    <row r="50" spans="1:8" ht="41.25" customHeight="1">
      <c r="A50" s="18">
        <v>42</v>
      </c>
      <c r="B50" s="19" t="s">
        <v>679</v>
      </c>
      <c r="C50" s="16">
        <v>0</v>
      </c>
      <c r="D50" s="16" t="s">
        <v>678</v>
      </c>
      <c r="E50" s="16" t="s">
        <v>678</v>
      </c>
      <c r="F50" s="16" t="s">
        <v>678</v>
      </c>
      <c r="G50" s="166">
        <v>28350</v>
      </c>
      <c r="H50" s="16">
        <v>0</v>
      </c>
    </row>
    <row r="51" spans="1:8" ht="78.75" customHeight="1">
      <c r="A51" s="167">
        <v>43</v>
      </c>
      <c r="B51" s="168" t="s">
        <v>0</v>
      </c>
      <c r="C51" s="169">
        <v>0</v>
      </c>
      <c r="D51" s="169" t="s">
        <v>678</v>
      </c>
      <c r="E51" s="170">
        <v>0</v>
      </c>
      <c r="F51" s="170">
        <v>0</v>
      </c>
      <c r="G51" s="170">
        <v>7120</v>
      </c>
      <c r="H51" s="169">
        <v>0</v>
      </c>
    </row>
    <row r="52" spans="1:8" s="23" customFormat="1" ht="22.5" customHeight="1">
      <c r="A52" s="20"/>
      <c r="B52" s="65" t="s">
        <v>597</v>
      </c>
      <c r="C52" s="21">
        <f>SUM(C9:C51)</f>
        <v>39387100</v>
      </c>
      <c r="D52" s="22" t="s">
        <v>678</v>
      </c>
      <c r="E52" s="21">
        <f>SUM(E9:E51)</f>
        <v>51524860.9</v>
      </c>
      <c r="F52" s="21">
        <f>SUM(F9:F51)</f>
        <v>43281928.9</v>
      </c>
      <c r="G52" s="21">
        <f>SUM(G9:G51)</f>
        <v>43527965.699999996</v>
      </c>
      <c r="H52" s="21">
        <v>0</v>
      </c>
    </row>
    <row r="53" spans="1:7" ht="12.75">
      <c r="A53" s="13"/>
      <c r="E53" s="14"/>
      <c r="F53" s="14"/>
      <c r="G53" s="14"/>
    </row>
    <row r="54" spans="1:7" ht="12.75">
      <c r="A54" s="13"/>
      <c r="E54" s="14"/>
      <c r="F54" s="14"/>
      <c r="G54" s="14"/>
    </row>
    <row r="55" spans="1:7" ht="12.75">
      <c r="A55" s="13"/>
      <c r="E55" s="14"/>
      <c r="F55" s="14"/>
      <c r="G55" s="14"/>
    </row>
    <row r="56" spans="1:5" ht="12.75">
      <c r="A56" s="13"/>
      <c r="E56" s="14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</sheetData>
  <mergeCells count="4">
    <mergeCell ref="G1:H1"/>
    <mergeCell ref="G2:H2"/>
    <mergeCell ref="G3:H3"/>
    <mergeCell ref="A5:H5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B6" sqref="B6"/>
    </sheetView>
  </sheetViews>
  <sheetFormatPr defaultColWidth="9.140625" defaultRowHeight="12.75"/>
  <cols>
    <col min="1" max="1" width="3.57421875" style="113" customWidth="1"/>
    <col min="2" max="2" width="18.7109375" style="113" customWidth="1"/>
    <col min="3" max="3" width="11.140625" style="114" customWidth="1"/>
    <col min="4" max="4" width="10.7109375" style="114" customWidth="1"/>
    <col min="5" max="5" width="11.28125" style="114" customWidth="1"/>
    <col min="6" max="6" width="11.7109375" style="114" customWidth="1"/>
    <col min="7" max="7" width="11.00390625" style="113" customWidth="1"/>
    <col min="8" max="8" width="12.140625" style="113" customWidth="1"/>
    <col min="9" max="9" width="11.7109375" style="113" customWidth="1"/>
    <col min="10" max="10" width="12.421875" style="113" customWidth="1"/>
    <col min="11" max="11" width="9.8515625" style="114" customWidth="1"/>
    <col min="12" max="12" width="10.7109375" style="114" customWidth="1"/>
    <col min="13" max="16384" width="9.140625" style="113" customWidth="1"/>
  </cols>
  <sheetData>
    <row r="1" spans="9:12" ht="15">
      <c r="I1" s="230" t="s">
        <v>759</v>
      </c>
      <c r="J1" s="230"/>
      <c r="K1" s="113"/>
      <c r="L1" s="113"/>
    </row>
    <row r="2" spans="9:12" ht="15">
      <c r="I2" s="121" t="s">
        <v>1055</v>
      </c>
      <c r="J2" s="121"/>
      <c r="K2" s="113"/>
      <c r="L2" s="113"/>
    </row>
    <row r="3" spans="9:12" ht="15">
      <c r="I3" s="122" t="s">
        <v>276</v>
      </c>
      <c r="J3" s="122"/>
      <c r="K3" s="113"/>
      <c r="L3" s="113"/>
    </row>
    <row r="4" ht="9.75" customHeight="1"/>
    <row r="5" spans="1:12" ht="42" customHeight="1">
      <c r="A5" s="231" t="s">
        <v>892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ht="15.75" customHeight="1">
      <c r="L6" s="114" t="s">
        <v>758</v>
      </c>
    </row>
    <row r="7" spans="1:12" s="172" customFormat="1" ht="55.5" customHeight="1">
      <c r="A7" s="235" t="s">
        <v>878</v>
      </c>
      <c r="B7" s="234" t="s">
        <v>733</v>
      </c>
      <c r="C7" s="238" t="s">
        <v>597</v>
      </c>
      <c r="D7" s="239"/>
      <c r="E7" s="232" t="s">
        <v>652</v>
      </c>
      <c r="F7" s="233"/>
      <c r="G7" s="236" t="s">
        <v>891</v>
      </c>
      <c r="H7" s="237"/>
      <c r="I7" s="193" t="s">
        <v>890</v>
      </c>
      <c r="J7" s="193"/>
      <c r="K7" s="236" t="s">
        <v>889</v>
      </c>
      <c r="L7" s="237"/>
    </row>
    <row r="8" spans="1:12" ht="18" customHeight="1">
      <c r="A8" s="235"/>
      <c r="B8" s="234"/>
      <c r="C8" s="28" t="s">
        <v>893</v>
      </c>
      <c r="D8" s="28" t="s">
        <v>894</v>
      </c>
      <c r="E8" s="28" t="s">
        <v>893</v>
      </c>
      <c r="F8" s="28" t="s">
        <v>894</v>
      </c>
      <c r="G8" s="28" t="s">
        <v>893</v>
      </c>
      <c r="H8" s="28" t="s">
        <v>894</v>
      </c>
      <c r="I8" s="28" t="s">
        <v>893</v>
      </c>
      <c r="J8" s="28" t="s">
        <v>894</v>
      </c>
      <c r="K8" s="28" t="s">
        <v>893</v>
      </c>
      <c r="L8" s="28" t="s">
        <v>894</v>
      </c>
    </row>
    <row r="9" spans="1:12" ht="15">
      <c r="A9" s="115">
        <v>1</v>
      </c>
      <c r="B9" s="116" t="s">
        <v>879</v>
      </c>
      <c r="C9" s="118">
        <f>G9+I9+K9+E9</f>
        <v>80.8</v>
      </c>
      <c r="D9" s="118">
        <f>H9+J9+L9+F9</f>
        <v>80.8</v>
      </c>
      <c r="E9" s="118">
        <v>15</v>
      </c>
      <c r="F9" s="118">
        <v>15</v>
      </c>
      <c r="G9" s="118"/>
      <c r="H9" s="118"/>
      <c r="I9" s="117">
        <v>65.8</v>
      </c>
      <c r="J9" s="117">
        <v>65.8</v>
      </c>
      <c r="K9" s="118"/>
      <c r="L9" s="118"/>
    </row>
    <row r="10" spans="1:12" ht="15">
      <c r="A10" s="115">
        <v>2</v>
      </c>
      <c r="B10" s="116" t="s">
        <v>621</v>
      </c>
      <c r="C10" s="118">
        <f aca="true" t="shared" si="0" ref="C10:C29">G10+I10+K10+E10</f>
        <v>191.5</v>
      </c>
      <c r="D10" s="118">
        <f aca="true" t="shared" si="1" ref="D10:D29">H10+J10+L10+F10</f>
        <v>191.5</v>
      </c>
      <c r="E10" s="118">
        <v>15</v>
      </c>
      <c r="F10" s="118">
        <v>15</v>
      </c>
      <c r="G10" s="118"/>
      <c r="H10" s="118"/>
      <c r="I10" s="117">
        <v>164.5</v>
      </c>
      <c r="J10" s="117">
        <v>164.5</v>
      </c>
      <c r="K10" s="118">
        <v>12</v>
      </c>
      <c r="L10" s="118">
        <v>12</v>
      </c>
    </row>
    <row r="11" spans="1:12" ht="15">
      <c r="A11" s="115">
        <v>3</v>
      </c>
      <c r="B11" s="116" t="s">
        <v>873</v>
      </c>
      <c r="C11" s="118">
        <f t="shared" si="0"/>
        <v>7656.6</v>
      </c>
      <c r="D11" s="118">
        <f t="shared" si="1"/>
        <v>7656.6</v>
      </c>
      <c r="E11" s="118">
        <v>15</v>
      </c>
      <c r="F11" s="118">
        <v>15</v>
      </c>
      <c r="G11" s="118">
        <v>7450</v>
      </c>
      <c r="H11" s="118">
        <v>7450</v>
      </c>
      <c r="I11" s="117">
        <v>131.6</v>
      </c>
      <c r="J11" s="117">
        <v>131.6</v>
      </c>
      <c r="K11" s="118">
        <v>60</v>
      </c>
      <c r="L11" s="118">
        <v>60</v>
      </c>
    </row>
    <row r="12" spans="1:12" ht="15">
      <c r="A12" s="115">
        <v>4</v>
      </c>
      <c r="B12" s="116" t="s">
        <v>880</v>
      </c>
      <c r="C12" s="118">
        <f t="shared" si="0"/>
        <v>47.9</v>
      </c>
      <c r="D12" s="118">
        <f t="shared" si="1"/>
        <v>47.9</v>
      </c>
      <c r="E12" s="118">
        <v>15</v>
      </c>
      <c r="F12" s="118">
        <v>15</v>
      </c>
      <c r="G12" s="118"/>
      <c r="H12" s="118"/>
      <c r="I12" s="117">
        <v>32.9</v>
      </c>
      <c r="J12" s="117">
        <v>32.9</v>
      </c>
      <c r="K12" s="118"/>
      <c r="L12" s="118"/>
    </row>
    <row r="13" spans="1:12" ht="15">
      <c r="A13" s="115">
        <v>5</v>
      </c>
      <c r="B13" s="116" t="s">
        <v>881</v>
      </c>
      <c r="C13" s="118">
        <f t="shared" si="0"/>
        <v>10183.3</v>
      </c>
      <c r="D13" s="118">
        <f t="shared" si="1"/>
        <v>10183.3</v>
      </c>
      <c r="E13" s="118">
        <v>65</v>
      </c>
      <c r="F13" s="118">
        <v>65</v>
      </c>
      <c r="G13" s="118">
        <v>10000</v>
      </c>
      <c r="H13" s="118">
        <v>10000</v>
      </c>
      <c r="I13" s="117">
        <v>82.3</v>
      </c>
      <c r="J13" s="117">
        <v>82.3</v>
      </c>
      <c r="K13" s="118">
        <v>36</v>
      </c>
      <c r="L13" s="118">
        <v>36</v>
      </c>
    </row>
    <row r="14" spans="1:12" ht="15">
      <c r="A14" s="115">
        <v>6</v>
      </c>
      <c r="B14" s="116" t="s">
        <v>882</v>
      </c>
      <c r="C14" s="118">
        <f t="shared" si="0"/>
        <v>36.5</v>
      </c>
      <c r="D14" s="118">
        <f t="shared" si="1"/>
        <v>36.5</v>
      </c>
      <c r="E14" s="118">
        <v>20</v>
      </c>
      <c r="F14" s="118">
        <v>20</v>
      </c>
      <c r="G14" s="118"/>
      <c r="H14" s="118"/>
      <c r="I14" s="117">
        <v>16.5</v>
      </c>
      <c r="J14" s="117">
        <v>16.5</v>
      </c>
      <c r="K14" s="118"/>
      <c r="L14" s="118"/>
    </row>
    <row r="15" spans="1:12" ht="15">
      <c r="A15" s="115">
        <v>7</v>
      </c>
      <c r="B15" s="116" t="s">
        <v>876</v>
      </c>
      <c r="C15" s="118">
        <f t="shared" si="0"/>
        <v>1084.5</v>
      </c>
      <c r="D15" s="118">
        <f t="shared" si="1"/>
        <v>1084</v>
      </c>
      <c r="E15" s="118">
        <v>20</v>
      </c>
      <c r="F15" s="118">
        <v>20</v>
      </c>
      <c r="G15" s="118">
        <v>900</v>
      </c>
      <c r="H15" s="118">
        <v>899.5</v>
      </c>
      <c r="I15" s="117">
        <v>164.5</v>
      </c>
      <c r="J15" s="117">
        <v>164.5</v>
      </c>
      <c r="K15" s="118"/>
      <c r="L15" s="118"/>
    </row>
    <row r="16" spans="1:12" ht="15">
      <c r="A16" s="115">
        <v>8</v>
      </c>
      <c r="B16" s="116" t="s">
        <v>874</v>
      </c>
      <c r="C16" s="118">
        <f t="shared" si="0"/>
        <v>359.8</v>
      </c>
      <c r="D16" s="118">
        <f t="shared" si="1"/>
        <v>359.8</v>
      </c>
      <c r="E16" s="118">
        <v>20</v>
      </c>
      <c r="F16" s="118">
        <v>20</v>
      </c>
      <c r="G16" s="118">
        <v>250</v>
      </c>
      <c r="H16" s="118">
        <v>250</v>
      </c>
      <c r="I16" s="117">
        <v>65.8</v>
      </c>
      <c r="J16" s="117">
        <v>65.8</v>
      </c>
      <c r="K16" s="118">
        <v>24</v>
      </c>
      <c r="L16" s="118">
        <v>24</v>
      </c>
    </row>
    <row r="17" spans="1:12" ht="15">
      <c r="A17" s="115">
        <v>9</v>
      </c>
      <c r="B17" s="116" t="s">
        <v>622</v>
      </c>
      <c r="C17" s="118">
        <f t="shared" si="0"/>
        <v>100.4</v>
      </c>
      <c r="D17" s="118">
        <f t="shared" si="1"/>
        <v>100.4</v>
      </c>
      <c r="E17" s="118">
        <v>15</v>
      </c>
      <c r="F17" s="118">
        <v>15</v>
      </c>
      <c r="G17" s="118"/>
      <c r="H17" s="118"/>
      <c r="I17" s="117">
        <v>49.4</v>
      </c>
      <c r="J17" s="117">
        <v>49.4</v>
      </c>
      <c r="K17" s="118">
        <v>36</v>
      </c>
      <c r="L17" s="118">
        <v>36</v>
      </c>
    </row>
    <row r="18" spans="1:12" ht="15">
      <c r="A18" s="115">
        <v>10</v>
      </c>
      <c r="B18" s="116" t="s">
        <v>743</v>
      </c>
      <c r="C18" s="118">
        <f t="shared" si="0"/>
        <v>82.3</v>
      </c>
      <c r="D18" s="118">
        <f t="shared" si="1"/>
        <v>82.3</v>
      </c>
      <c r="E18" s="118"/>
      <c r="F18" s="118"/>
      <c r="G18" s="118"/>
      <c r="H18" s="118"/>
      <c r="I18" s="117">
        <v>82.3</v>
      </c>
      <c r="J18" s="117">
        <v>82.3</v>
      </c>
      <c r="K18" s="118"/>
      <c r="L18" s="118"/>
    </row>
    <row r="19" spans="1:12" ht="15">
      <c r="A19" s="115">
        <v>11</v>
      </c>
      <c r="B19" s="116" t="s">
        <v>883</v>
      </c>
      <c r="C19" s="118">
        <f t="shared" si="0"/>
        <v>102.9</v>
      </c>
      <c r="D19" s="118">
        <f t="shared" si="1"/>
        <v>102.9</v>
      </c>
      <c r="E19" s="118">
        <v>70</v>
      </c>
      <c r="F19" s="118">
        <v>70</v>
      </c>
      <c r="G19" s="118"/>
      <c r="H19" s="118"/>
      <c r="I19" s="117">
        <v>32.9</v>
      </c>
      <c r="J19" s="117">
        <v>32.9</v>
      </c>
      <c r="K19" s="118"/>
      <c r="L19" s="118"/>
    </row>
    <row r="20" spans="1:12" ht="15">
      <c r="A20" s="115">
        <v>12</v>
      </c>
      <c r="B20" s="116" t="s">
        <v>623</v>
      </c>
      <c r="C20" s="118">
        <f t="shared" si="0"/>
        <v>59.9</v>
      </c>
      <c r="D20" s="118">
        <f t="shared" si="1"/>
        <v>59.9</v>
      </c>
      <c r="E20" s="118">
        <v>15</v>
      </c>
      <c r="F20" s="118">
        <v>15</v>
      </c>
      <c r="G20" s="118"/>
      <c r="H20" s="118"/>
      <c r="I20" s="117">
        <v>32.9</v>
      </c>
      <c r="J20" s="117">
        <v>32.9</v>
      </c>
      <c r="K20" s="118">
        <v>12</v>
      </c>
      <c r="L20" s="118">
        <v>12</v>
      </c>
    </row>
    <row r="21" spans="1:12" ht="15">
      <c r="A21" s="115">
        <v>13</v>
      </c>
      <c r="B21" s="116" t="s">
        <v>877</v>
      </c>
      <c r="C21" s="118">
        <f t="shared" si="0"/>
        <v>1065.8</v>
      </c>
      <c r="D21" s="118">
        <f t="shared" si="1"/>
        <v>1065.8</v>
      </c>
      <c r="E21" s="118"/>
      <c r="F21" s="118"/>
      <c r="G21" s="118">
        <v>1000</v>
      </c>
      <c r="H21" s="118">
        <v>1000</v>
      </c>
      <c r="I21" s="117">
        <v>65.8</v>
      </c>
      <c r="J21" s="117">
        <v>65.8</v>
      </c>
      <c r="K21" s="118"/>
      <c r="L21" s="118"/>
    </row>
    <row r="22" spans="1:12" ht="15">
      <c r="A22" s="115">
        <v>14</v>
      </c>
      <c r="B22" s="116" t="s">
        <v>884</v>
      </c>
      <c r="C22" s="118">
        <f t="shared" si="0"/>
        <v>52.9</v>
      </c>
      <c r="D22" s="118">
        <f t="shared" si="1"/>
        <v>52.9</v>
      </c>
      <c r="E22" s="118">
        <v>20</v>
      </c>
      <c r="F22" s="118">
        <v>20</v>
      </c>
      <c r="G22" s="118"/>
      <c r="H22" s="118"/>
      <c r="I22" s="117">
        <v>32.9</v>
      </c>
      <c r="J22" s="117">
        <v>32.9</v>
      </c>
      <c r="K22" s="118"/>
      <c r="L22" s="118"/>
    </row>
    <row r="23" spans="1:12" ht="15">
      <c r="A23" s="115">
        <v>15</v>
      </c>
      <c r="B23" s="116" t="s">
        <v>885</v>
      </c>
      <c r="C23" s="118">
        <f t="shared" si="0"/>
        <v>36.5</v>
      </c>
      <c r="D23" s="118">
        <f t="shared" si="1"/>
        <v>36.5</v>
      </c>
      <c r="E23" s="118">
        <v>20</v>
      </c>
      <c r="F23" s="118">
        <v>20</v>
      </c>
      <c r="G23" s="118"/>
      <c r="H23" s="118"/>
      <c r="I23" s="117">
        <v>16.5</v>
      </c>
      <c r="J23" s="117">
        <v>16.5</v>
      </c>
      <c r="K23" s="118"/>
      <c r="L23" s="118"/>
    </row>
    <row r="24" spans="1:12" ht="15">
      <c r="A24" s="115">
        <v>16</v>
      </c>
      <c r="B24" s="116" t="s">
        <v>748</v>
      </c>
      <c r="C24" s="118">
        <f t="shared" si="0"/>
        <v>208.5</v>
      </c>
      <c r="D24" s="118">
        <f t="shared" si="1"/>
        <v>208.5</v>
      </c>
      <c r="E24" s="118">
        <v>20</v>
      </c>
      <c r="F24" s="118">
        <v>20</v>
      </c>
      <c r="G24" s="118"/>
      <c r="H24" s="118"/>
      <c r="I24" s="117">
        <v>164.5</v>
      </c>
      <c r="J24" s="117">
        <v>164.5</v>
      </c>
      <c r="K24" s="118">
        <v>24</v>
      </c>
      <c r="L24" s="118">
        <v>24</v>
      </c>
    </row>
    <row r="25" spans="1:12" ht="15">
      <c r="A25" s="115">
        <v>17</v>
      </c>
      <c r="B25" s="116" t="s">
        <v>875</v>
      </c>
      <c r="C25" s="118">
        <f t="shared" si="0"/>
        <v>3178.3</v>
      </c>
      <c r="D25" s="118">
        <f t="shared" si="1"/>
        <v>3178.3</v>
      </c>
      <c r="E25" s="118">
        <v>60</v>
      </c>
      <c r="F25" s="118">
        <v>60</v>
      </c>
      <c r="G25" s="118">
        <v>3000</v>
      </c>
      <c r="H25" s="118">
        <v>3000</v>
      </c>
      <c r="I25" s="117">
        <v>82.3</v>
      </c>
      <c r="J25" s="117">
        <v>82.3</v>
      </c>
      <c r="K25" s="118">
        <v>36</v>
      </c>
      <c r="L25" s="118">
        <v>36</v>
      </c>
    </row>
    <row r="26" spans="1:12" ht="15">
      <c r="A26" s="115">
        <v>18</v>
      </c>
      <c r="B26" s="116" t="s">
        <v>886</v>
      </c>
      <c r="C26" s="118">
        <f t="shared" si="0"/>
        <v>115.8</v>
      </c>
      <c r="D26" s="118">
        <f t="shared" si="1"/>
        <v>115.8</v>
      </c>
      <c r="E26" s="118">
        <v>50</v>
      </c>
      <c r="F26" s="118">
        <v>50</v>
      </c>
      <c r="G26" s="118"/>
      <c r="H26" s="118"/>
      <c r="I26" s="117">
        <v>65.8</v>
      </c>
      <c r="J26" s="117">
        <v>65.8</v>
      </c>
      <c r="K26" s="118"/>
      <c r="L26" s="118"/>
    </row>
    <row r="27" spans="1:12" ht="15">
      <c r="A27" s="115">
        <v>19</v>
      </c>
      <c r="B27" s="116" t="s">
        <v>887</v>
      </c>
      <c r="C27" s="118">
        <f t="shared" si="0"/>
        <v>149.4</v>
      </c>
      <c r="D27" s="118">
        <f t="shared" si="1"/>
        <v>149.4</v>
      </c>
      <c r="E27" s="118">
        <v>100</v>
      </c>
      <c r="F27" s="118">
        <v>100</v>
      </c>
      <c r="G27" s="118"/>
      <c r="H27" s="118"/>
      <c r="I27" s="117">
        <v>49.4</v>
      </c>
      <c r="J27" s="117">
        <v>49.4</v>
      </c>
      <c r="K27" s="118"/>
      <c r="L27" s="118"/>
    </row>
    <row r="28" spans="1:12" ht="16.5" customHeight="1">
      <c r="A28" s="115">
        <v>20</v>
      </c>
      <c r="B28" s="116" t="s">
        <v>753</v>
      </c>
      <c r="C28" s="118">
        <f t="shared" si="0"/>
        <v>12173.05</v>
      </c>
      <c r="D28" s="118">
        <f t="shared" si="1"/>
        <v>12173.05</v>
      </c>
      <c r="E28" s="123">
        <v>50</v>
      </c>
      <c r="F28" s="123">
        <v>50</v>
      </c>
      <c r="G28" s="123">
        <f>700+11357.25</f>
        <v>12057.25</v>
      </c>
      <c r="H28" s="123">
        <v>12057.25</v>
      </c>
      <c r="I28" s="117">
        <v>65.8</v>
      </c>
      <c r="J28" s="117">
        <v>65.8</v>
      </c>
      <c r="K28" s="118"/>
      <c r="L28" s="118"/>
    </row>
    <row r="29" spans="1:12" ht="15">
      <c r="A29" s="115">
        <v>21</v>
      </c>
      <c r="B29" s="116" t="s">
        <v>888</v>
      </c>
      <c r="C29" s="118">
        <f t="shared" si="0"/>
        <v>166.2</v>
      </c>
      <c r="D29" s="118">
        <f t="shared" si="1"/>
        <v>166.2</v>
      </c>
      <c r="E29" s="118">
        <v>15</v>
      </c>
      <c r="F29" s="118">
        <v>15</v>
      </c>
      <c r="G29" s="123"/>
      <c r="H29" s="123"/>
      <c r="I29" s="117">
        <v>115.2</v>
      </c>
      <c r="J29" s="117">
        <v>115.2</v>
      </c>
      <c r="K29" s="118">
        <v>36</v>
      </c>
      <c r="L29" s="118">
        <v>36</v>
      </c>
    </row>
    <row r="30" spans="1:12" ht="21.75" customHeight="1">
      <c r="A30" s="47"/>
      <c r="B30" s="119" t="s">
        <v>597</v>
      </c>
      <c r="C30" s="120">
        <f>G30+I30+K30+E30</f>
        <v>37132.85</v>
      </c>
      <c r="D30" s="120">
        <f>H30+J30+L30+F30</f>
        <v>37132.35</v>
      </c>
      <c r="E30" s="124">
        <f>SUM(E9:E29)</f>
        <v>620</v>
      </c>
      <c r="F30" s="124">
        <f>SUM(F9:F29)</f>
        <v>620</v>
      </c>
      <c r="G30" s="124">
        <f aca="true" t="shared" si="2" ref="G30:L30">SUM(G9:G29)</f>
        <v>34657.25</v>
      </c>
      <c r="H30" s="124">
        <f t="shared" si="2"/>
        <v>34656.75</v>
      </c>
      <c r="I30" s="120">
        <f t="shared" si="2"/>
        <v>1579.5999999999997</v>
      </c>
      <c r="J30" s="120">
        <f t="shared" si="2"/>
        <v>1579.5999999999997</v>
      </c>
      <c r="K30" s="120">
        <f t="shared" si="2"/>
        <v>276</v>
      </c>
      <c r="L30" s="120">
        <f t="shared" si="2"/>
        <v>276</v>
      </c>
    </row>
    <row r="32" spans="7:8" ht="15">
      <c r="G32" s="125"/>
      <c r="H32" s="125"/>
    </row>
  </sheetData>
  <mergeCells count="9">
    <mergeCell ref="I1:J1"/>
    <mergeCell ref="A5:L5"/>
    <mergeCell ref="E7:F7"/>
    <mergeCell ref="B7:B8"/>
    <mergeCell ref="A7:A8"/>
    <mergeCell ref="I7:J7"/>
    <mergeCell ref="K7:L7"/>
    <mergeCell ref="G7:H7"/>
    <mergeCell ref="C7:D7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2010-05-14T04:00:49Z</cp:lastPrinted>
  <dcterms:created xsi:type="dcterms:W3CDTF">1996-10-08T23:32:33Z</dcterms:created>
  <dcterms:modified xsi:type="dcterms:W3CDTF">2010-05-14T04:00:52Z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